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851544EE-5731-4920-8281-BFC0D79DD389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<sst xmlns="http://schemas.openxmlformats.org/spreadsheetml/2006/main" count="213" uniqueCount="133">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</sst>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4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5" activePane="bottomLeft" state="frozen"/>
      <selection activeCell="B1" sqref="B1"/>
      <selection pane="bottomLeft" activeCell="E23" sqref="E23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91</v>
      </c>
      <c r="F16" s="51" t="str">
        <f>VLOOKUP(E16,'Budget v Actual'!A:B,2,FALSE)</f>
        <v>Printing, Stationery, Postage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66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>
        <f t="shared" si="1"/>
        <v>0</v>
      </c>
      <c r="K22" s="43"/>
      <c r="L22" s="39" t="s">
        <v>73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>
        <f t="shared" si="1"/>
        <v>0</v>
      </c>
      <c r="K23" s="43"/>
      <c r="L23" s="39" t="s">
        <v>73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>
        <f t="shared" si="1"/>
        <v>0</v>
      </c>
      <c r="K24" s="43"/>
      <c r="L24" s="39" t="s">
        <v>73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>
        <f t="shared" si="1"/>
        <v>0</v>
      </c>
      <c r="K25" s="43"/>
      <c r="L25" s="39" t="s">
        <v>73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>
        <f t="shared" si="1"/>
        <v>0</v>
      </c>
      <c r="K26" s="43"/>
      <c r="L26" s="39" t="s">
        <v>73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>
        <f t="shared" si="1"/>
        <v>0</v>
      </c>
      <c r="K27" s="43"/>
      <c r="L27" s="39" t="s">
        <v>73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>
        <f t="shared" si="1"/>
        <v>0</v>
      </c>
      <c r="K28" s="43"/>
      <c r="L28" s="39" t="s">
        <v>73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>
        <f t="shared" si="1"/>
        <v>0</v>
      </c>
      <c r="K29" s="43"/>
      <c r="L29" s="39" t="s">
        <v>73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>
        <f t="shared" si="1"/>
        <v>0</v>
      </c>
      <c r="K30" s="43"/>
      <c r="L30" s="39" t="s">
        <v>73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>
        <f t="shared" si="1"/>
        <v>0</v>
      </c>
      <c r="K31" s="43"/>
      <c r="L31" s="39" t="s">
        <v>73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>
        <f t="shared" si="1"/>
        <v>0</v>
      </c>
      <c r="K32" s="43"/>
      <c r="L32" s="39" t="s">
        <v>73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>
        <f t="shared" si="1"/>
        <v>0</v>
      </c>
      <c r="K33" s="43"/>
      <c r="L33" s="39" t="s">
        <v>73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>
        <f t="shared" si="1"/>
        <v>0</v>
      </c>
      <c r="K34" s="43"/>
      <c r="L34" s="39" t="s">
        <v>73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>
        <f t="shared" si="1"/>
        <v>0</v>
      </c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>
        <f t="shared" si="1"/>
        <v>0</v>
      </c>
      <c r="K36" s="43"/>
      <c r="L36" s="39" t="s">
        <v>73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>
        <f t="shared" si="1"/>
        <v>0</v>
      </c>
      <c r="K37" s="43"/>
      <c r="L37" s="39" t="s">
        <v>73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>
        <f t="shared" si="1"/>
        <v>0</v>
      </c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>
        <f t="shared" si="1"/>
        <v>0</v>
      </c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>
        <f t="shared" si="1"/>
        <v>0</v>
      </c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>
        <f t="shared" si="1"/>
        <v>0</v>
      </c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>
        <f t="shared" si="1"/>
        <v>0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/>
      <c r="G67" s="41"/>
      <c r="H67" s="41"/>
      <c r="I67" s="42"/>
      <c r="K67" s="43"/>
    </row>
    <row r="68" spans="1:11" s="39" customFormat="1" x14ac:dyDescent="0.2">
      <c r="A68" s="37"/>
      <c r="B68" s="38"/>
      <c r="F68" s="40"/>
      <c r="G68" s="41"/>
      <c r="H68" s="41"/>
      <c r="I68" s="42"/>
      <c r="K68" s="43"/>
    </row>
    <row r="69" spans="1:11" s="39" customFormat="1" x14ac:dyDescent="0.2">
      <c r="A69" s="37"/>
      <c r="B69" s="38"/>
      <c r="F69" s="40"/>
      <c r="G69" s="41"/>
      <c r="H69" s="41"/>
      <c r="I69" s="42"/>
      <c r="K69" s="43"/>
    </row>
    <row r="70" spans="1:11" s="39" customFormat="1" x14ac:dyDescent="0.2">
      <c r="A70" s="37"/>
      <c r="B70" s="38"/>
      <c r="F70" s="40"/>
      <c r="G70" s="41"/>
      <c r="H70" s="41"/>
      <c r="I70" s="42"/>
      <c r="K70" s="43"/>
    </row>
    <row r="71" spans="1:11" s="39" customFormat="1" x14ac:dyDescent="0.2">
      <c r="A71" s="37"/>
      <c r="B71" s="38"/>
      <c r="F71" s="40"/>
      <c r="G71" s="41"/>
      <c r="H71" s="41"/>
      <c r="I71" s="42"/>
      <c r="K71" s="43"/>
    </row>
    <row r="72" spans="1:11" s="39" customFormat="1" x14ac:dyDescent="0.2">
      <c r="A72" s="37"/>
      <c r="B72" s="38"/>
      <c r="F72" s="40"/>
      <c r="G72" s="41"/>
      <c r="H72" s="41"/>
      <c r="I72" s="42"/>
      <c r="K72" s="43"/>
    </row>
    <row r="73" spans="1:11" s="39" customFormat="1" x14ac:dyDescent="0.2">
      <c r="A73" s="37"/>
      <c r="B73" s="38"/>
      <c r="F73" s="40"/>
      <c r="G73" s="41"/>
      <c r="H73" s="41"/>
      <c r="I73" s="42"/>
      <c r="K73" s="43"/>
    </row>
    <row r="74" spans="1:11" s="39" customFormat="1" x14ac:dyDescent="0.2">
      <c r="A74" s="37"/>
      <c r="B74" s="38"/>
      <c r="F74" s="40"/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4" zoomScaleNormal="100" workbookViewId="0">
      <selection activeCell="H39" sqref="H39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1313.8400000000001</v>
      </c>
      <c r="F16" s="75"/>
      <c r="G16" s="75">
        <f t="shared" ref="G16:G38" si="1">SUM(E16:F16)</f>
        <v>1313.8400000000001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95.089999999999989</v>
      </c>
      <c r="F20" s="75"/>
      <c r="G20" s="75">
        <f t="shared" si="1"/>
        <v>95.089999999999989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660</v>
      </c>
      <c r="F22" s="75"/>
      <c r="G22" s="75">
        <f t="shared" si="1"/>
        <v>660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0</v>
      </c>
      <c r="F27" s="75"/>
      <c r="G27" s="75">
        <f t="shared" si="1"/>
        <v>0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245.69</v>
      </c>
      <c r="F34" s="75"/>
      <c r="G34" s="75">
        <f t="shared" si="1"/>
        <v>245.69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16466.739999999998</v>
      </c>
      <c r="F37" s="75"/>
      <c r="G37" s="75">
        <f t="shared" si="1"/>
        <v>16466.739999999998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19488.66</v>
      </c>
      <c r="F39" s="82">
        <f t="shared" si="2"/>
        <v>0</v>
      </c>
      <c r="G39" s="82">
        <f t="shared" si="2"/>
        <v>19488.66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-19488.66</v>
      </c>
      <c r="F43" s="89">
        <f>-SUM(F39)</f>
        <v>0</v>
      </c>
      <c r="G43" s="89">
        <f>SUM(E43:F43)</f>
        <v>-19488.66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387</v>
      </c>
      <c r="F44" s="89">
        <f t="shared" si="3"/>
        <v>0</v>
      </c>
      <c r="G44" s="89">
        <f t="shared" si="3"/>
        <v>275407.31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275407.31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May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2020-06-09T11:06:52Z</cp:lastPrinted>
  <dcterms:created xsi:type="dcterms:W3CDTF">2000-02-12T16:04:24Z</dcterms:created>
  <dcterms:modified xsi:type="dcterms:W3CDTF">2020-06-09T11:07:09Z</dcterms:modified>
</cp:coreProperties>
</file>