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Hdent\Downloads\"/>
    </mc:Choice>
  </mc:AlternateContent>
  <xr:revisionPtr revIDLastSave="0" documentId="13_ncr:1_{CC5EB08C-4159-4568-B310-1DA3012259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ariances" sheetId="1" r:id="rId1"/>
    <sheet name="Reserv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14" i="2"/>
  <c r="F18" i="2" s="1"/>
  <c r="K30" i="1"/>
  <c r="J30" i="1"/>
  <c r="I30" i="1"/>
  <c r="H30" i="1"/>
  <c r="L30" i="1" s="1"/>
  <c r="M30" i="1" s="1"/>
  <c r="G30" i="1"/>
  <c r="J28" i="1"/>
  <c r="I28" i="1"/>
  <c r="H28" i="1"/>
  <c r="K28" i="1" s="1"/>
  <c r="G28" i="1"/>
  <c r="F23" i="1"/>
  <c r="L24" i="1" s="1"/>
  <c r="D23" i="1"/>
  <c r="K21" i="1"/>
  <c r="J21" i="1"/>
  <c r="I21" i="1"/>
  <c r="H21" i="1"/>
  <c r="L21" i="1" s="1"/>
  <c r="M21" i="1" s="1"/>
  <c r="G21" i="1"/>
  <c r="J19" i="1"/>
  <c r="I19" i="1"/>
  <c r="H19" i="1"/>
  <c r="K19" i="1" s="1"/>
  <c r="G19" i="1"/>
  <c r="K17" i="1"/>
  <c r="J17" i="1"/>
  <c r="I17" i="1"/>
  <c r="H17" i="1"/>
  <c r="L17" i="1" s="1"/>
  <c r="M17" i="1" s="1"/>
  <c r="G17" i="1"/>
  <c r="J15" i="1"/>
  <c r="I15" i="1"/>
  <c r="H15" i="1"/>
  <c r="K15" i="1" s="1"/>
  <c r="G15" i="1"/>
  <c r="K13" i="1"/>
  <c r="J13" i="1"/>
  <c r="I13" i="1"/>
  <c r="H13" i="1"/>
  <c r="L13" i="1" s="1"/>
  <c r="M13" i="1" s="1"/>
  <c r="G13" i="1"/>
  <c r="M11" i="1"/>
  <c r="L15" i="1" l="1"/>
  <c r="M15" i="1" s="1"/>
  <c r="L19" i="1"/>
  <c r="M19" i="1" s="1"/>
  <c r="M24" i="1"/>
  <c r="L28" i="1"/>
  <c r="M28" i="1" s="1"/>
</calcChain>
</file>

<file path=xl/sharedStrings.xml><?xml version="1.0" encoding="utf-8"?>
<sst xmlns="http://schemas.openxmlformats.org/spreadsheetml/2006/main" count="51" uniqueCount="44">
  <si>
    <t xml:space="preserve">Explanation of variances – pro forma </t>
  </si>
  <si>
    <t xml:space="preserve">Name of smaller authority: </t>
  </si>
  <si>
    <t>pailton Parish Council</t>
  </si>
  <si>
    <r>
      <t>County area (local councils and parish meetings only):</t>
    </r>
    <r>
      <rPr>
        <b/>
        <sz val="8"/>
        <color rgb="FF000000"/>
        <rFont val="Arial"/>
      </rPr>
      <t xml:space="preserve"> </t>
    </r>
  </si>
  <si>
    <r>
      <t xml:space="preserve">Insert figures from Section 1 of the AGAR in all </t>
    </r>
    <r>
      <rPr>
        <b/>
        <u/>
        <sz val="10"/>
        <color rgb="FF333399"/>
        <rFont val="Arial"/>
      </rPr>
      <t>Blue</t>
    </r>
    <r>
      <rPr>
        <b/>
        <sz val="10"/>
        <color rgb="FFFF0000"/>
        <rFont val="Arial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</si>
  <si>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rgb="FF000000"/>
        <rFont val="Arial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</si>
  <si>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2017/18</t>
  </si>
  <si>
    <t>2018/19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</si>
  <si>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</si>
  <si>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</si>
  <si>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rgb="FF000000"/>
        <rFont val="Arial"/>
      </rPr>
      <t>DO NOT OVERWRITE THESE BOXES</t>
    </r>
  </si>
  <si>
    <r>
      <t xml:space="preserve">Explanation from smaller authority </t>
    </r>
    <r>
      <rPr>
        <b/>
        <u/>
        <sz val="11"/>
        <color rgb="FF000000"/>
        <rFont val="Arial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</si>
  <si>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</si>
  <si>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</si>
  <si>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</si>
  <si>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</si>
  <si>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</si>
  <si>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Reduction as last year's insurance claim totalled £19,000</t>
  </si>
  <si>
    <t>4 Staff Costs</t>
  </si>
  <si>
    <t>Increased hours from 9 to 13 per week and annual Nalc recommended payrise</t>
  </si>
  <si>
    <t>5 Loan Interest/Capital Repayment</t>
  </si>
  <si>
    <t>6 All Other Payments</t>
  </si>
  <si>
    <t>Reduction due to village hall insurance claim now completed and works finished, claim was £19,000, works totalled £20,000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</si>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</sst>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</font>
    <font>
      <b/>
      <sz val="14"/>
      <name val="Arial"/>
    </font>
    <font>
      <b/>
      <sz val="12"/>
      <name val="Arial"/>
    </font>
    <font>
      <sz val="11"/>
      <color rgb="FF000000"/>
      <name val="Arial"/>
    </font>
    <font>
      <sz val="8"/>
      <color rgb="FF000000"/>
      <name val="Arial"/>
    </font>
    <font>
      <b/>
      <sz val="1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Noto Sans Symbols"/>
    </font>
    <font>
      <b/>
      <sz val="11"/>
      <color rgb="FF000000"/>
      <name val="Arial"/>
    </font>
    <font>
      <sz val="11"/>
      <name val="Calibri"/>
    </font>
    <font>
      <b/>
      <sz val="11"/>
      <color rgb="FFFF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8"/>
      <color rgb="FF000000"/>
      <name val="Arial"/>
    </font>
    <font>
      <b/>
      <u/>
      <sz val="10"/>
      <color rgb="FF333399"/>
      <name val="Arial"/>
    </font>
    <font>
      <sz val="10"/>
      <color rgb="FF000000"/>
      <name val="Arial"/>
    </font>
    <font>
      <b/>
      <u/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vertical="center"/>
    </xf>
    <xf numFmtId="3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0" borderId="0" xfId="0" applyFont="1" applyAlignme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3" fontId="5" fillId="4" borderId="3" xfId="0" applyNumberFormat="1" applyFont="1" applyFill="1" applyBorder="1" applyAlignment="1">
      <alignment horizontal="center"/>
    </xf>
    <xf numFmtId="3" fontId="3" fillId="0" borderId="0" xfId="0" applyNumberFormat="1" applyFont="1" applyAlignment="1"/>
    <xf numFmtId="0" fontId="3" fillId="0" borderId="2" xfId="0" applyFont="1" applyBorder="1" applyAlignment="1">
      <alignment wrapText="1"/>
    </xf>
    <xf numFmtId="10" fontId="3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3" fontId="5" fillId="5" borderId="3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wrapText="1"/>
    </xf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11" fillId="0" borderId="0" xfId="0" applyFont="1" applyAlignment="1"/>
    <xf numFmtId="0" fontId="3" fillId="0" borderId="0" xfId="0" applyFont="1" applyAlignment="1">
      <alignment horizontal="left" vertical="top" wrapText="1"/>
    </xf>
    <xf numFmtId="0" fontId="12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0" fillId="5" borderId="1" xfId="0" applyFont="1" applyFill="1" applyBorder="1" applyAlignment="1"/>
    <xf numFmtId="0" fontId="0" fillId="0" borderId="5" xfId="0" applyFont="1" applyBorder="1" applyAlignment="1"/>
    <xf numFmtId="0" fontId="13" fillId="0" borderId="6" xfId="0" applyFont="1" applyBorder="1" applyAlignment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workbookViewId="0">
      <selection sqref="A1:K1"/>
    </sheetView>
  </sheetViews>
  <sheetFormatPr defaultColWidth="14.42578125" defaultRowHeight="15" customHeight="1"/>
  <cols>
    <col min="1" max="1" width="10.85546875" customWidth="1"/>
    <col min="2" max="2" width="9.140625" customWidth="1"/>
    <col min="3" max="3" width="32.5703125" customWidth="1"/>
    <col min="4" max="4" width="9.140625" customWidth="1"/>
    <col min="5" max="5" width="3.28515625" customWidth="1"/>
    <col min="6" max="6" width="9.140625" customWidth="1"/>
    <col min="7" max="7" width="10.140625" customWidth="1"/>
    <col min="8" max="8" width="9.5703125" customWidth="1"/>
    <col min="9" max="11" width="9.140625" hidden="1" customWidth="1"/>
    <col min="12" max="12" width="13.28515625" customWidth="1"/>
    <col min="13" max="13" width="50.42578125" customWidth="1"/>
    <col min="14" max="14" width="86" customWidth="1"/>
    <col min="15" max="22" width="9.140625" customWidth="1"/>
  </cols>
  <sheetData>
    <row r="1" spans="1:22" ht="18" customHeight="1">
      <c r="A1" s="37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2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>
      <c r="A2" s="4" t="s">
        <v>1</v>
      </c>
      <c r="B2" s="5"/>
      <c r="C2" s="6" t="s">
        <v>2</v>
      </c>
      <c r="D2" s="5"/>
      <c r="E2" s="5"/>
      <c r="F2" s="5"/>
      <c r="G2" s="5"/>
      <c r="H2" s="5"/>
      <c r="I2" s="5"/>
      <c r="J2" s="5"/>
      <c r="K2" s="5"/>
      <c r="L2" s="1"/>
      <c r="M2" s="2"/>
      <c r="N2" s="3"/>
      <c r="O2" s="3"/>
      <c r="P2" s="3"/>
      <c r="Q2" s="3"/>
      <c r="R2" s="3"/>
      <c r="S2" s="3"/>
      <c r="T2" s="3"/>
      <c r="U2" s="3"/>
      <c r="V2" s="3"/>
    </row>
    <row r="3" spans="1:22" ht="14.25" customHeight="1">
      <c r="A3" s="4" t="s">
        <v>3</v>
      </c>
      <c r="B3" s="3"/>
      <c r="C3" s="7"/>
      <c r="D3" s="3"/>
      <c r="E3" s="3"/>
      <c r="F3" s="3"/>
      <c r="G3" s="3"/>
      <c r="H3" s="3"/>
      <c r="I3" s="3"/>
      <c r="J3" s="3"/>
      <c r="K3" s="3"/>
      <c r="L3" s="1"/>
      <c r="M3" s="2"/>
      <c r="N3" s="3"/>
      <c r="O3" s="3"/>
      <c r="P3" s="3"/>
      <c r="Q3" s="3"/>
      <c r="R3" s="3"/>
      <c r="S3" s="3"/>
      <c r="T3" s="3"/>
      <c r="U3" s="3"/>
      <c r="V3" s="3"/>
    </row>
    <row r="4" spans="1:22" ht="14.25" customHeight="1">
      <c r="A4" s="8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  <c r="O4" s="3"/>
      <c r="P4" s="3"/>
      <c r="Q4" s="3"/>
      <c r="R4" s="3"/>
      <c r="S4" s="3"/>
      <c r="T4" s="3"/>
      <c r="U4" s="3"/>
      <c r="V4" s="3"/>
    </row>
    <row r="5" spans="1:22" ht="83.25" customHeight="1">
      <c r="A5" s="35" t="s">
        <v>5</v>
      </c>
      <c r="B5" s="36"/>
      <c r="C5" s="36"/>
      <c r="D5" s="36"/>
      <c r="E5" s="36"/>
      <c r="F5" s="36"/>
      <c r="G5" s="36"/>
      <c r="H5" s="36"/>
      <c r="I5" s="3"/>
      <c r="J5" s="3"/>
      <c r="K5" s="3"/>
      <c r="L5" s="3"/>
      <c r="M5" s="2"/>
      <c r="N5" s="3"/>
      <c r="O5" s="3"/>
      <c r="P5" s="3"/>
      <c r="Q5" s="3"/>
      <c r="R5" s="3"/>
      <c r="S5" s="3"/>
      <c r="T5" s="3"/>
      <c r="U5" s="3"/>
      <c r="V5" s="3"/>
    </row>
    <row r="6" spans="1:22" ht="14.25" customHeight="1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  <c r="O6" s="3"/>
      <c r="P6" s="3"/>
      <c r="Q6" s="3"/>
      <c r="R6" s="3"/>
      <c r="S6" s="3"/>
      <c r="T6" s="3"/>
      <c r="U6" s="3"/>
      <c r="V6" s="3"/>
    </row>
    <row r="7" spans="1:22">
      <c r="A7" s="9"/>
      <c r="B7" s="3"/>
      <c r="C7" s="3"/>
      <c r="D7" s="10"/>
      <c r="E7" s="3"/>
      <c r="F7" s="10"/>
      <c r="G7" s="3"/>
      <c r="H7" s="3"/>
      <c r="I7" s="3"/>
      <c r="J7" s="3"/>
      <c r="K7" s="3"/>
      <c r="L7" s="3"/>
      <c r="M7" s="2"/>
      <c r="N7" s="11"/>
      <c r="O7" s="3"/>
      <c r="P7" s="3"/>
      <c r="Q7" s="3"/>
      <c r="R7" s="3"/>
      <c r="S7" s="3"/>
      <c r="T7" s="3"/>
      <c r="U7" s="3"/>
      <c r="V7" s="3"/>
    </row>
    <row r="8" spans="1:22" ht="44.25" customHeight="1">
      <c r="A8" s="3"/>
      <c r="B8" s="3"/>
      <c r="C8" s="3"/>
      <c r="D8" s="12" t="s">
        <v>6</v>
      </c>
      <c r="E8" s="11"/>
      <c r="F8" s="12" t="s">
        <v>7</v>
      </c>
      <c r="G8" s="12" t="s">
        <v>8</v>
      </c>
      <c r="H8" s="12" t="s">
        <v>8</v>
      </c>
      <c r="I8" s="12"/>
      <c r="J8" s="12"/>
      <c r="K8" s="12"/>
      <c r="L8" s="13" t="s">
        <v>9</v>
      </c>
      <c r="M8" s="14" t="s">
        <v>10</v>
      </c>
      <c r="N8" s="15" t="s">
        <v>11</v>
      </c>
      <c r="O8" s="3"/>
      <c r="P8" s="3"/>
      <c r="Q8" s="3"/>
      <c r="R8" s="3"/>
      <c r="S8" s="3"/>
      <c r="T8" s="3"/>
      <c r="U8" s="3"/>
      <c r="V8" s="3"/>
    </row>
    <row r="9" spans="1:22">
      <c r="A9" s="3"/>
      <c r="B9" s="3"/>
      <c r="C9" s="3"/>
      <c r="D9" s="12" t="s">
        <v>12</v>
      </c>
      <c r="E9" s="11"/>
      <c r="F9" s="12" t="s">
        <v>12</v>
      </c>
      <c r="G9" s="12" t="s">
        <v>12</v>
      </c>
      <c r="H9" s="12" t="s">
        <v>13</v>
      </c>
      <c r="I9" s="12"/>
      <c r="J9" s="12"/>
      <c r="K9" s="11"/>
      <c r="L9" s="11"/>
      <c r="M9" s="2"/>
      <c r="N9" s="2"/>
      <c r="O9" s="3"/>
      <c r="P9" s="3"/>
      <c r="Q9" s="3"/>
      <c r="R9" s="3"/>
      <c r="S9" s="3"/>
      <c r="T9" s="3"/>
      <c r="U9" s="3"/>
      <c r="V9" s="3"/>
    </row>
    <row r="10" spans="1:22">
      <c r="A10" s="3"/>
      <c r="B10" s="3"/>
      <c r="C10" s="3"/>
      <c r="D10" s="10"/>
      <c r="E10" s="10"/>
      <c r="F10" s="3"/>
      <c r="G10" s="3"/>
      <c r="H10" s="3"/>
      <c r="I10" s="3"/>
      <c r="J10" s="3"/>
      <c r="K10" s="3"/>
      <c r="L10" s="3"/>
      <c r="M10" s="2"/>
      <c r="N10" s="2"/>
      <c r="O10" s="3"/>
      <c r="P10" s="3"/>
      <c r="Q10" s="3"/>
      <c r="R10" s="3"/>
      <c r="S10" s="3"/>
      <c r="T10" s="3"/>
      <c r="U10" s="3"/>
      <c r="V10" s="3"/>
    </row>
    <row r="11" spans="1:22" ht="44.25" customHeight="1">
      <c r="A11" s="39" t="s">
        <v>14</v>
      </c>
      <c r="B11" s="36"/>
      <c r="C11" s="36"/>
      <c r="D11" s="16">
        <v>17433</v>
      </c>
      <c r="E11" s="3"/>
      <c r="F11" s="16">
        <v>16069</v>
      </c>
      <c r="G11" s="17"/>
      <c r="H11" s="3"/>
      <c r="I11" s="3"/>
      <c r="J11" s="3"/>
      <c r="K11" s="3"/>
      <c r="L11" s="3"/>
      <c r="M11" s="14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does not agree, query this</v>
      </c>
      <c r="N11" s="18"/>
      <c r="O11" s="3"/>
      <c r="P11" s="3"/>
      <c r="Q11" s="3"/>
      <c r="R11" s="3"/>
      <c r="S11" s="3"/>
      <c r="T11" s="3"/>
      <c r="U11" s="3"/>
      <c r="V11" s="3"/>
    </row>
    <row r="12" spans="1:22">
      <c r="A12" s="3"/>
      <c r="B12" s="3"/>
      <c r="C12" s="3"/>
      <c r="D12" s="17"/>
      <c r="E12" s="3"/>
      <c r="F12" s="17"/>
      <c r="G12" s="3"/>
      <c r="H12" s="3"/>
      <c r="I12" s="3"/>
      <c r="J12" s="3"/>
      <c r="K12" s="3"/>
      <c r="L12" s="3"/>
      <c r="M12" s="2"/>
      <c r="N12" s="2"/>
      <c r="O12" s="3"/>
      <c r="P12" s="3"/>
      <c r="Q12" s="3"/>
      <c r="R12" s="3"/>
      <c r="S12" s="3"/>
      <c r="T12" s="3"/>
      <c r="U12" s="3"/>
      <c r="V12" s="3"/>
    </row>
    <row r="13" spans="1:22" ht="31.5" customHeight="1">
      <c r="A13" s="40" t="s">
        <v>15</v>
      </c>
      <c r="B13" s="36"/>
      <c r="C13" s="41"/>
      <c r="D13" s="16">
        <v>11090</v>
      </c>
      <c r="E13" s="3"/>
      <c r="F13" s="16">
        <v>11623</v>
      </c>
      <c r="G13" s="17">
        <f>F13-D13</f>
        <v>533</v>
      </c>
      <c r="H13" s="19">
        <f>IF((D13&gt;F13),(D13-F13)/D13,IF(D13&lt;F13,-(D13-F13)/D13,IF(D13=F13,0)))</f>
        <v>4.806131650135257E-2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10">
        <f>IF(H13&lt;0.15,0,IF(H13&gt;0.15,1,IF(H13=0.15,1)))</f>
        <v>0</v>
      </c>
      <c r="L13" s="10" t="str">
        <f>IF(H13&lt;15%,"NO","YES")</f>
        <v>NO</v>
      </c>
      <c r="M13" s="14" t="str">
        <f>IF((L13="YES")*AND(I13+J13&lt;1),"Explanation not required, difference less than £200"," ")</f>
        <v xml:space="preserve"> </v>
      </c>
      <c r="N13" s="18"/>
      <c r="O13" s="3"/>
      <c r="P13" s="3"/>
      <c r="Q13" s="3"/>
      <c r="R13" s="3"/>
      <c r="S13" s="3"/>
      <c r="T13" s="3"/>
      <c r="U13" s="3"/>
      <c r="V13" s="3"/>
    </row>
    <row r="14" spans="1:22">
      <c r="A14" s="3"/>
      <c r="B14" s="3"/>
      <c r="C14" s="3"/>
      <c r="D14" s="17"/>
      <c r="E14" s="3"/>
      <c r="F14" s="17"/>
      <c r="G14" s="17"/>
      <c r="H14" s="19"/>
      <c r="I14" s="3"/>
      <c r="J14" s="3"/>
      <c r="K14" s="10"/>
      <c r="L14" s="10"/>
      <c r="M14" s="2"/>
      <c r="N14" s="2"/>
      <c r="O14" s="3"/>
      <c r="P14" s="3"/>
      <c r="Q14" s="3"/>
      <c r="R14" s="3"/>
      <c r="S14" s="3"/>
      <c r="T14" s="3"/>
      <c r="U14" s="3"/>
      <c r="V14" s="3"/>
    </row>
    <row r="15" spans="1:22" ht="19.5" customHeight="1">
      <c r="A15" s="38" t="s">
        <v>16</v>
      </c>
      <c r="B15" s="36"/>
      <c r="C15" s="36"/>
      <c r="D15" s="16">
        <v>22574</v>
      </c>
      <c r="E15" s="3"/>
      <c r="F15" s="16">
        <v>3350</v>
      </c>
      <c r="G15" s="17">
        <f>F15-D15</f>
        <v>-19224</v>
      </c>
      <c r="H15" s="19">
        <f>IF((D15&gt;F15),(D15-F15)/D15,IF(D15&lt;F15,-(D15-F15)/D15,IF(D15=F15,0)))</f>
        <v>0.8515991849029857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10">
        <f>IF(H15&lt;0.15,0,IF(H15&gt;0.15,1,IF(H15=0.15,1)))</f>
        <v>1</v>
      </c>
      <c r="L15" s="10" t="str">
        <f>IF(H15&lt;15%,"NO","YES")</f>
        <v>YES</v>
      </c>
      <c r="M15" s="14" t="str">
        <f>IF((L15="YES")*AND(I15+J15&lt;1),"Explanation not required, difference less than £200"," ")</f>
        <v xml:space="preserve"> </v>
      </c>
      <c r="N15" s="21" t="s">
        <v>17</v>
      </c>
      <c r="O15" s="3"/>
      <c r="P15" s="3"/>
      <c r="Q15" s="3"/>
      <c r="R15" s="3"/>
      <c r="S15" s="3"/>
      <c r="T15" s="3"/>
      <c r="U15" s="3"/>
      <c r="V15" s="3"/>
    </row>
    <row r="16" spans="1:22">
      <c r="A16" s="3"/>
      <c r="B16" s="3"/>
      <c r="C16" s="3"/>
      <c r="D16" s="17"/>
      <c r="E16" s="3"/>
      <c r="F16" s="17"/>
      <c r="G16" s="17"/>
      <c r="H16" s="19"/>
      <c r="I16" s="3"/>
      <c r="J16" s="3"/>
      <c r="K16" s="10"/>
      <c r="L16" s="10"/>
      <c r="M16" s="2"/>
      <c r="N16" s="2"/>
      <c r="O16" s="3"/>
      <c r="P16" s="3"/>
      <c r="Q16" s="3"/>
      <c r="R16" s="3"/>
      <c r="S16" s="3"/>
      <c r="T16" s="3"/>
      <c r="U16" s="3"/>
      <c r="V16" s="3"/>
    </row>
    <row r="17" spans="1:22" ht="19.5" customHeight="1">
      <c r="A17" s="38" t="s">
        <v>18</v>
      </c>
      <c r="B17" s="36"/>
      <c r="C17" s="36"/>
      <c r="D17" s="16">
        <v>4221</v>
      </c>
      <c r="E17" s="3"/>
      <c r="F17" s="16">
        <v>6783</v>
      </c>
      <c r="G17" s="17">
        <f>F17-D17</f>
        <v>2562</v>
      </c>
      <c r="H17" s="19">
        <f>IF((D17&gt;F17),(D17-F17)/D17,IF(D17&lt;F17,-(D17-F17)/D17,IF(D17=F17,0)))</f>
        <v>0.60696517412935325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10">
        <f>IF(H17&lt;0.15,0,IF(H17&gt;0.15,1,IF(H17=0.15,1)))</f>
        <v>1</v>
      </c>
      <c r="L17" s="10" t="str">
        <f>IF(H17&lt;15%,"NO","YES")</f>
        <v>YES</v>
      </c>
      <c r="M17" s="14" t="str">
        <f>IF((L17="YES")*AND(I17+J17&lt;1),"Explanation not required, difference less than £200"," ")</f>
        <v xml:space="preserve"> </v>
      </c>
      <c r="N17" s="21" t="s">
        <v>19</v>
      </c>
      <c r="O17" s="3"/>
      <c r="P17" s="3"/>
      <c r="Q17" s="3"/>
      <c r="R17" s="3"/>
      <c r="S17" s="3"/>
      <c r="T17" s="3"/>
      <c r="U17" s="3"/>
      <c r="V17" s="3"/>
    </row>
    <row r="18" spans="1:22">
      <c r="A18" s="3"/>
      <c r="B18" s="3"/>
      <c r="C18" s="3"/>
      <c r="D18" s="17"/>
      <c r="E18" s="3"/>
      <c r="F18" s="17"/>
      <c r="G18" s="17"/>
      <c r="H18" s="19"/>
      <c r="I18" s="3"/>
      <c r="J18" s="3"/>
      <c r="K18" s="10"/>
      <c r="L18" s="10"/>
      <c r="M18" s="2"/>
      <c r="N18" s="2"/>
      <c r="O18" s="3"/>
      <c r="P18" s="3"/>
      <c r="Q18" s="3"/>
      <c r="R18" s="3"/>
      <c r="S18" s="3"/>
      <c r="T18" s="3"/>
      <c r="U18" s="3"/>
      <c r="V18" s="3"/>
    </row>
    <row r="19" spans="1:22" ht="19.5" customHeight="1">
      <c r="A19" s="38" t="s">
        <v>20</v>
      </c>
      <c r="B19" s="36"/>
      <c r="C19" s="36"/>
      <c r="D19" s="16">
        <v>0</v>
      </c>
      <c r="E19" s="3"/>
      <c r="F19" s="16">
        <v>0</v>
      </c>
      <c r="G19" s="17">
        <f>F19-D19</f>
        <v>0</v>
      </c>
      <c r="H19" s="19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10">
        <f>IF(H19&lt;0.15,0,IF(H19&gt;0.15,1,IF(H19=0.15,1)))</f>
        <v>0</v>
      </c>
      <c r="L19" s="10" t="str">
        <f>IF(H19&lt;15%,"NO","YES")</f>
        <v>NO</v>
      </c>
      <c r="M19" s="14" t="str">
        <f>IF((L19="YES")*AND(I19+J19&lt;1),"Explanation not required, difference less than £200"," ")</f>
        <v xml:space="preserve"> </v>
      </c>
      <c r="N19" s="18"/>
      <c r="O19" s="3"/>
      <c r="P19" s="3"/>
      <c r="Q19" s="3"/>
      <c r="R19" s="3"/>
      <c r="S19" s="3"/>
      <c r="T19" s="3"/>
      <c r="U19" s="3"/>
      <c r="V19" s="3"/>
    </row>
    <row r="20" spans="1:22">
      <c r="A20" s="3"/>
      <c r="B20" s="3"/>
      <c r="C20" s="3"/>
      <c r="D20" s="17"/>
      <c r="E20" s="3"/>
      <c r="F20" s="17"/>
      <c r="G20" s="17"/>
      <c r="H20" s="19"/>
      <c r="I20" s="3"/>
      <c r="J20" s="3"/>
      <c r="K20" s="10"/>
      <c r="L20" s="10"/>
      <c r="M20" s="2"/>
      <c r="N20" s="2"/>
      <c r="O20" s="3"/>
      <c r="P20" s="3"/>
      <c r="Q20" s="3"/>
      <c r="R20" s="3"/>
      <c r="S20" s="3"/>
      <c r="T20" s="3"/>
      <c r="U20" s="3"/>
      <c r="V20" s="3"/>
    </row>
    <row r="21" spans="1:22" ht="19.5" customHeight="1">
      <c r="A21" s="38" t="s">
        <v>21</v>
      </c>
      <c r="B21" s="36"/>
      <c r="C21" s="36"/>
      <c r="D21" s="16">
        <v>30966</v>
      </c>
      <c r="E21" s="3"/>
      <c r="F21" s="16">
        <v>10032</v>
      </c>
      <c r="G21" s="17">
        <f>F21-D21</f>
        <v>-20934</v>
      </c>
      <c r="H21" s="19">
        <f>IF((D21&gt;F21),(D21-F21)/D21,IF(D21&lt;F21,-(D21-F21)/D21,IF(D21=F21,0)))</f>
        <v>0.67603177678744431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10">
        <f>IF(H21&lt;0.15,0,IF(H21&gt;0.15,1,IF(H21=0.15,1)))</f>
        <v>1</v>
      </c>
      <c r="L21" s="10" t="str">
        <f>IF(H21&lt;15%,"NO","YES")</f>
        <v>YES</v>
      </c>
      <c r="M21" s="14" t="str">
        <f>IF((L21="YES")*AND(I21+J21&lt;1),"Explanation not required, difference less than £200"," ")</f>
        <v xml:space="preserve"> </v>
      </c>
      <c r="N21" s="21" t="s">
        <v>22</v>
      </c>
      <c r="O21" s="3"/>
      <c r="P21" s="3"/>
      <c r="Q21" s="3"/>
      <c r="R21" s="3"/>
      <c r="S21" s="3"/>
      <c r="T21" s="3"/>
      <c r="U21" s="3"/>
      <c r="V21" s="3"/>
    </row>
    <row r="22" spans="1:22">
      <c r="A22" s="3"/>
      <c r="B22" s="3"/>
      <c r="C22" s="3"/>
      <c r="D22" s="17"/>
      <c r="E22" s="3"/>
      <c r="F22" s="17"/>
      <c r="G22" s="17"/>
      <c r="H22" s="19"/>
      <c r="I22" s="3"/>
      <c r="J22" s="3"/>
      <c r="K22" s="10"/>
      <c r="L22" s="10"/>
      <c r="M22" s="2"/>
      <c r="N22" s="2"/>
      <c r="O22" s="3"/>
      <c r="P22" s="3"/>
      <c r="Q22" s="3"/>
      <c r="R22" s="3"/>
      <c r="S22" s="3"/>
      <c r="T22" s="3"/>
      <c r="U22" s="3"/>
      <c r="V22" s="3"/>
    </row>
    <row r="23" spans="1:22" ht="19.5" customHeight="1">
      <c r="A23" s="20" t="s">
        <v>23</v>
      </c>
      <c r="B23" s="3"/>
      <c r="C23" s="3"/>
      <c r="D23" s="22">
        <f>D11+D13+D15-D17-D19-D21</f>
        <v>15910</v>
      </c>
      <c r="E23" s="3"/>
      <c r="F23" s="22">
        <f>F11+F13+F15-F17-F19-F21</f>
        <v>14227</v>
      </c>
      <c r="G23" s="17"/>
      <c r="H23" s="19"/>
      <c r="I23" s="3"/>
      <c r="J23" s="3"/>
      <c r="K23" s="10"/>
      <c r="L23" s="10"/>
      <c r="M23" s="23" t="s">
        <v>24</v>
      </c>
      <c r="N23" s="2"/>
      <c r="O23" s="3"/>
      <c r="P23" s="3"/>
      <c r="Q23" s="3"/>
      <c r="R23" s="3"/>
      <c r="S23" s="3"/>
      <c r="T23" s="3"/>
      <c r="U23" s="3"/>
      <c r="V23" s="3"/>
    </row>
    <row r="24" spans="1:22">
      <c r="A24" s="20"/>
      <c r="B24" s="3"/>
      <c r="C24" s="3"/>
      <c r="D24" s="24"/>
      <c r="E24" s="3"/>
      <c r="F24" s="24"/>
      <c r="G24" s="17"/>
      <c r="H24" s="19"/>
      <c r="I24" s="3"/>
      <c r="J24" s="3"/>
      <c r="K24" s="10"/>
      <c r="L24" s="25" t="str">
        <f>IF(F23&gt;(2*F13),"YES","NO")</f>
        <v>NO</v>
      </c>
      <c r="M24" s="26" t="str">
        <f>IF(F23&gt;(2*F13),"EXPLANATION REQUIRED ON RESERVES TAB AS TO WHY CARRY FORWARD RESERVES ARE GREATER THAN TWICE INCOME FROM LOCAL TAXATION/LEVIES"," ")</f>
        <v xml:space="preserve"> </v>
      </c>
      <c r="N24" s="2"/>
      <c r="O24" s="3"/>
      <c r="P24" s="3"/>
      <c r="Q24" s="3"/>
      <c r="R24" s="3"/>
      <c r="S24" s="3"/>
      <c r="T24" s="3"/>
      <c r="U24" s="3"/>
      <c r="V24" s="3"/>
    </row>
    <row r="25" spans="1:22">
      <c r="A25" s="3"/>
      <c r="B25" s="3"/>
      <c r="C25" s="3"/>
      <c r="D25" s="17"/>
      <c r="E25" s="3"/>
      <c r="F25" s="17"/>
      <c r="G25" s="17"/>
      <c r="H25" s="19"/>
      <c r="I25" s="3"/>
      <c r="J25" s="3"/>
      <c r="K25" s="10"/>
      <c r="L25" s="10"/>
      <c r="M25" s="2"/>
      <c r="N25" s="2"/>
      <c r="O25" s="3"/>
      <c r="P25" s="3"/>
      <c r="Q25" s="3"/>
      <c r="R25" s="3"/>
      <c r="S25" s="3"/>
      <c r="T25" s="3"/>
      <c r="U25" s="3"/>
      <c r="V25" s="3"/>
    </row>
    <row r="26" spans="1:22" ht="19.5" customHeight="1">
      <c r="A26" s="38" t="s">
        <v>25</v>
      </c>
      <c r="B26" s="36"/>
      <c r="C26" s="36"/>
      <c r="D26" s="16">
        <v>16069</v>
      </c>
      <c r="E26" s="3"/>
      <c r="F26" s="16">
        <v>14186</v>
      </c>
      <c r="G26" s="17"/>
      <c r="H26" s="19"/>
      <c r="I26" s="3"/>
      <c r="J26" s="3"/>
      <c r="K26" s="10"/>
      <c r="L26" s="10"/>
      <c r="M26" s="23" t="s">
        <v>24</v>
      </c>
      <c r="N26" s="2"/>
      <c r="O26" s="3"/>
      <c r="P26" s="3"/>
      <c r="Q26" s="3"/>
      <c r="R26" s="3"/>
      <c r="S26" s="3"/>
      <c r="T26" s="3"/>
      <c r="U26" s="3"/>
      <c r="V26" s="3"/>
    </row>
    <row r="27" spans="1:22">
      <c r="A27" s="3"/>
      <c r="B27" s="3"/>
      <c r="C27" s="3"/>
      <c r="D27" s="17"/>
      <c r="E27" s="3"/>
      <c r="F27" s="17"/>
      <c r="G27" s="17"/>
      <c r="H27" s="19"/>
      <c r="I27" s="3"/>
      <c r="J27" s="3"/>
      <c r="K27" s="10"/>
      <c r="L27" s="10"/>
      <c r="M27" s="2"/>
      <c r="N27" s="2"/>
      <c r="O27" s="3"/>
      <c r="P27" s="3"/>
      <c r="Q27" s="3"/>
      <c r="R27" s="3"/>
      <c r="S27" s="3"/>
      <c r="T27" s="3"/>
      <c r="U27" s="3"/>
      <c r="V27" s="3"/>
    </row>
    <row r="28" spans="1:22" ht="19.5" customHeight="1">
      <c r="A28" s="38" t="s">
        <v>26</v>
      </c>
      <c r="B28" s="36"/>
      <c r="C28" s="36"/>
      <c r="D28" s="16">
        <v>262912</v>
      </c>
      <c r="E28" s="3"/>
      <c r="F28" s="16">
        <v>262912</v>
      </c>
      <c r="G28" s="17">
        <f>F28-D28</f>
        <v>0</v>
      </c>
      <c r="H28" s="19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10">
        <f>IF(H28&lt;0.15,0,IF(H28&gt;0.15,1,IF(H28=0.15,1)))</f>
        <v>0</v>
      </c>
      <c r="L28" s="10" t="str">
        <f>IF(H28&lt;15%,"NO","YES")</f>
        <v>NO</v>
      </c>
      <c r="M28" s="14" t="str">
        <f>IF((L28="YES")*AND(I28+J28&lt;1),"Explanation not required, difference less than £200"," ")</f>
        <v xml:space="preserve"> </v>
      </c>
      <c r="N28" s="18"/>
      <c r="O28" s="3"/>
      <c r="P28" s="3"/>
      <c r="Q28" s="3"/>
      <c r="R28" s="3"/>
      <c r="S28" s="3"/>
      <c r="T28" s="3"/>
      <c r="U28" s="3"/>
      <c r="V28" s="3"/>
    </row>
    <row r="29" spans="1:22">
      <c r="A29" s="3"/>
      <c r="B29" s="3"/>
      <c r="C29" s="3"/>
      <c r="D29" s="17"/>
      <c r="E29" s="3"/>
      <c r="F29" s="17"/>
      <c r="G29" s="17"/>
      <c r="H29" s="19"/>
      <c r="I29" s="3"/>
      <c r="J29" s="3"/>
      <c r="K29" s="10"/>
      <c r="L29" s="10"/>
      <c r="M29" s="2"/>
      <c r="N29" s="2"/>
      <c r="O29" s="3"/>
      <c r="P29" s="3"/>
      <c r="Q29" s="3"/>
      <c r="R29" s="3"/>
      <c r="S29" s="3"/>
      <c r="T29" s="3"/>
      <c r="U29" s="3"/>
      <c r="V29" s="3"/>
    </row>
    <row r="30" spans="1:22" ht="19.5" customHeight="1">
      <c r="A30" s="38" t="s">
        <v>27</v>
      </c>
      <c r="B30" s="36"/>
      <c r="C30" s="36"/>
      <c r="D30" s="16">
        <v>0</v>
      </c>
      <c r="E30" s="3"/>
      <c r="F30" s="16">
        <v>0</v>
      </c>
      <c r="G30" s="17">
        <f>F30-D30</f>
        <v>0</v>
      </c>
      <c r="H30" s="19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10">
        <f>IF(H30&lt;0.15,0,IF(H30&gt;0.15,1,IF(H30=0.15,1)))</f>
        <v>0</v>
      </c>
      <c r="L30" s="10" t="str">
        <f>IF(H30&lt;15%,"NO","YES")</f>
        <v>NO</v>
      </c>
      <c r="M30" s="14" t="str">
        <f>IF((L30="YES")*AND(I30+J30&lt;1),"Explanation not required, difference less than £200"," ")</f>
        <v xml:space="preserve"> </v>
      </c>
      <c r="N30" s="18"/>
      <c r="O30" s="3"/>
      <c r="P30" s="3"/>
      <c r="Q30" s="3"/>
      <c r="R30" s="3"/>
      <c r="S30" s="3"/>
      <c r="T30" s="3"/>
      <c r="U30" s="3"/>
      <c r="V30" s="3"/>
    </row>
    <row r="31" spans="1:22" ht="14.25" customHeight="1">
      <c r="A31" s="3"/>
      <c r="B31" s="3"/>
      <c r="C31" s="3"/>
      <c r="D31" s="3"/>
      <c r="E31" s="3"/>
      <c r="F31" s="3"/>
      <c r="G31" s="3"/>
      <c r="H31" s="19"/>
      <c r="I31" s="3"/>
      <c r="J31" s="3"/>
      <c r="K31" s="10"/>
      <c r="L31" s="10"/>
      <c r="M31" s="2"/>
      <c r="N31" s="2"/>
      <c r="O31" s="3"/>
      <c r="P31" s="3"/>
      <c r="Q31" s="3"/>
      <c r="R31" s="3"/>
      <c r="S31" s="3"/>
      <c r="T31" s="3"/>
      <c r="U31" s="3"/>
      <c r="V31" s="3"/>
    </row>
    <row r="32" spans="1:22">
      <c r="A32" s="3"/>
      <c r="B32" s="3"/>
      <c r="C32" s="27" t="s">
        <v>28</v>
      </c>
      <c r="D32" s="3"/>
      <c r="E32" s="3"/>
      <c r="F32" s="3"/>
      <c r="G32" s="3"/>
      <c r="H32" s="3"/>
      <c r="I32" s="3"/>
      <c r="J32" s="3"/>
      <c r="K32" s="3"/>
      <c r="L32" s="3"/>
      <c r="M32" s="2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3"/>
      <c r="O33" s="28"/>
      <c r="P33" s="28"/>
      <c r="Q33" s="28"/>
      <c r="R33" s="28"/>
      <c r="S33" s="28"/>
      <c r="T33" s="28"/>
      <c r="U33" s="28"/>
      <c r="V33" s="28"/>
    </row>
    <row r="34" spans="1:22">
      <c r="A34" s="3"/>
      <c r="B34" s="3"/>
      <c r="C34" s="27" t="s">
        <v>29</v>
      </c>
      <c r="D34" s="3"/>
      <c r="E34" s="3"/>
      <c r="F34" s="3"/>
      <c r="G34" s="3"/>
      <c r="H34" s="3"/>
      <c r="I34" s="3"/>
      <c r="J34" s="3"/>
      <c r="K34" s="3"/>
      <c r="L34" s="3"/>
      <c r="M34" s="2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3"/>
      <c r="O35" s="3"/>
      <c r="P35" s="3"/>
      <c r="Q35" s="3"/>
      <c r="R35" s="3"/>
      <c r="S35" s="3"/>
      <c r="T35" s="3"/>
      <c r="U35" s="3"/>
      <c r="V35" s="3"/>
    </row>
    <row r="36" spans="1:22">
      <c r="A36" s="3"/>
      <c r="B36" s="3"/>
      <c r="C36" s="27" t="s">
        <v>30</v>
      </c>
      <c r="D36" s="3"/>
      <c r="E36" s="3"/>
      <c r="F36" s="3"/>
      <c r="G36" s="3"/>
      <c r="H36" s="3"/>
      <c r="I36" s="3"/>
      <c r="J36" s="3"/>
      <c r="K36" s="3"/>
      <c r="L36" s="3"/>
      <c r="M36" s="2"/>
      <c r="N36" s="3"/>
      <c r="O36" s="3"/>
      <c r="P36" s="3"/>
      <c r="Q36" s="3"/>
      <c r="R36" s="3"/>
      <c r="S36" s="3"/>
      <c r="T36" s="3"/>
      <c r="U36" s="3"/>
      <c r="V36" s="3"/>
    </row>
    <row r="37" spans="1:22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</row>
    <row r="38" spans="1:22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</row>
    <row r="39" spans="1:22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</row>
    <row r="40" spans="1:22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</row>
    <row r="41" spans="1:22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</row>
    <row r="42" spans="1:2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</row>
    <row r="43" spans="1:22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</row>
    <row r="44" spans="1:22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</row>
    <row r="45" spans="1:22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</row>
    <row r="46" spans="1:22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</row>
    <row r="47" spans="1:22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</row>
    <row r="48" spans="1:22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</row>
    <row r="49" spans="1:22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3"/>
      <c r="O49" s="3"/>
      <c r="P49" s="3"/>
      <c r="Q49" s="3"/>
      <c r="R49" s="3"/>
      <c r="S49" s="3"/>
      <c r="T49" s="3"/>
      <c r="U49" s="3"/>
      <c r="V49" s="3"/>
    </row>
    <row r="50" spans="1:22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</row>
    <row r="51" spans="1:22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</row>
    <row r="52" spans="1:2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  <c r="N52" s="3"/>
      <c r="O52" s="3"/>
      <c r="P52" s="3"/>
      <c r="Q52" s="3"/>
      <c r="R52" s="3"/>
      <c r="S52" s="3"/>
      <c r="T52" s="3"/>
      <c r="U52" s="3"/>
      <c r="V52" s="3"/>
    </row>
    <row r="53" spans="1:22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  <c r="N53" s="3"/>
      <c r="O53" s="3"/>
      <c r="P53" s="3"/>
      <c r="Q53" s="3"/>
      <c r="R53" s="3"/>
      <c r="S53" s="3"/>
      <c r="T53" s="3"/>
      <c r="U53" s="3"/>
      <c r="V53" s="3"/>
    </row>
    <row r="54" spans="1:22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3"/>
      <c r="O54" s="3"/>
      <c r="P54" s="3"/>
      <c r="Q54" s="3"/>
      <c r="R54" s="3"/>
      <c r="S54" s="3"/>
      <c r="T54" s="3"/>
      <c r="U54" s="3"/>
      <c r="V54" s="3"/>
    </row>
    <row r="55" spans="1:22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3"/>
      <c r="O55" s="3"/>
      <c r="P55" s="3"/>
      <c r="Q55" s="3"/>
      <c r="R55" s="3"/>
      <c r="S55" s="3"/>
      <c r="T55" s="3"/>
      <c r="U55" s="3"/>
      <c r="V55" s="3"/>
    </row>
    <row r="56" spans="1:22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3"/>
      <c r="O56" s="3"/>
      <c r="P56" s="3"/>
      <c r="Q56" s="3"/>
      <c r="R56" s="3"/>
      <c r="S56" s="3"/>
      <c r="T56" s="3"/>
      <c r="U56" s="3"/>
      <c r="V56" s="3"/>
    </row>
    <row r="57" spans="1:22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3"/>
      <c r="O57" s="3"/>
      <c r="P57" s="3"/>
      <c r="Q57" s="3"/>
      <c r="R57" s="3"/>
      <c r="S57" s="3"/>
      <c r="T57" s="3"/>
      <c r="U57" s="3"/>
      <c r="V57" s="3"/>
    </row>
    <row r="58" spans="1:22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3"/>
      <c r="O58" s="3"/>
      <c r="P58" s="3"/>
      <c r="Q58" s="3"/>
      <c r="R58" s="3"/>
      <c r="S58" s="3"/>
      <c r="T58" s="3"/>
      <c r="U58" s="3"/>
      <c r="V58" s="3"/>
    </row>
    <row r="59" spans="1:22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"/>
      <c r="N59" s="3"/>
      <c r="O59" s="3"/>
      <c r="P59" s="3"/>
      <c r="Q59" s="3"/>
      <c r="R59" s="3"/>
      <c r="S59" s="3"/>
      <c r="T59" s="3"/>
      <c r="U59" s="3"/>
      <c r="V59" s="3"/>
    </row>
    <row r="60" spans="1:22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"/>
      <c r="N60" s="3"/>
      <c r="O60" s="3"/>
      <c r="P60" s="3"/>
      <c r="Q60" s="3"/>
      <c r="R60" s="3"/>
      <c r="S60" s="3"/>
      <c r="T60" s="3"/>
      <c r="U60" s="3"/>
      <c r="V60" s="3"/>
    </row>
    <row r="61" spans="1:22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"/>
      <c r="N61" s="3"/>
      <c r="O61" s="3"/>
      <c r="P61" s="3"/>
      <c r="Q61" s="3"/>
      <c r="R61" s="3"/>
      <c r="S61" s="3"/>
      <c r="T61" s="3"/>
      <c r="U61" s="3"/>
      <c r="V61" s="3"/>
    </row>
    <row r="62" spans="1:2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"/>
      <c r="N62" s="3"/>
      <c r="O62" s="3"/>
      <c r="P62" s="3"/>
      <c r="Q62" s="3"/>
      <c r="R62" s="3"/>
      <c r="S62" s="3"/>
      <c r="T62" s="3"/>
      <c r="U62" s="3"/>
      <c r="V62" s="3"/>
    </row>
    <row r="63" spans="1:22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"/>
      <c r="N63" s="3"/>
      <c r="O63" s="3"/>
      <c r="P63" s="3"/>
      <c r="Q63" s="3"/>
      <c r="R63" s="3"/>
      <c r="S63" s="3"/>
      <c r="T63" s="3"/>
      <c r="U63" s="3"/>
      <c r="V63" s="3"/>
    </row>
    <row r="64" spans="1:22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"/>
      <c r="N64" s="3"/>
      <c r="O64" s="3"/>
      <c r="P64" s="3"/>
      <c r="Q64" s="3"/>
      <c r="R64" s="3"/>
      <c r="S64" s="3"/>
      <c r="T64" s="3"/>
      <c r="U64" s="3"/>
      <c r="V64" s="3"/>
    </row>
    <row r="65" spans="1:22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"/>
      <c r="N65" s="3"/>
      <c r="O65" s="3"/>
      <c r="P65" s="3"/>
      <c r="Q65" s="3"/>
      <c r="R65" s="3"/>
      <c r="S65" s="3"/>
      <c r="T65" s="3"/>
      <c r="U65" s="3"/>
      <c r="V65" s="3"/>
    </row>
    <row r="66" spans="1:22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"/>
      <c r="N66" s="3"/>
      <c r="O66" s="3"/>
      <c r="P66" s="3"/>
      <c r="Q66" s="3"/>
      <c r="R66" s="3"/>
      <c r="S66" s="3"/>
      <c r="T66" s="3"/>
      <c r="U66" s="3"/>
      <c r="V66" s="3"/>
    </row>
    <row r="67" spans="1:22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"/>
      <c r="N67" s="3"/>
      <c r="O67" s="3"/>
      <c r="P67" s="3"/>
      <c r="Q67" s="3"/>
      <c r="R67" s="3"/>
      <c r="S67" s="3"/>
      <c r="T67" s="3"/>
      <c r="U67" s="3"/>
      <c r="V67" s="3"/>
    </row>
    <row r="68" spans="1:22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"/>
      <c r="N68" s="3"/>
      <c r="O68" s="3"/>
      <c r="P68" s="3"/>
      <c r="Q68" s="3"/>
      <c r="R68" s="3"/>
      <c r="S68" s="3"/>
      <c r="T68" s="3"/>
      <c r="U68" s="3"/>
      <c r="V68" s="3"/>
    </row>
    <row r="69" spans="1:22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"/>
      <c r="N69" s="3"/>
      <c r="O69" s="3"/>
      <c r="P69" s="3"/>
      <c r="Q69" s="3"/>
      <c r="R69" s="3"/>
      <c r="S69" s="3"/>
      <c r="T69" s="3"/>
      <c r="U69" s="3"/>
      <c r="V69" s="3"/>
    </row>
    <row r="70" spans="1:22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"/>
      <c r="N70" s="3"/>
      <c r="O70" s="3"/>
      <c r="P70" s="3"/>
      <c r="Q70" s="3"/>
      <c r="R70" s="3"/>
      <c r="S70" s="3"/>
      <c r="T70" s="3"/>
      <c r="U70" s="3"/>
      <c r="V70" s="3"/>
    </row>
    <row r="71" spans="1:22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"/>
      <c r="N71" s="3"/>
      <c r="O71" s="3"/>
      <c r="P71" s="3"/>
      <c r="Q71" s="3"/>
      <c r="R71" s="3"/>
      <c r="S71" s="3"/>
      <c r="T71" s="3"/>
      <c r="U71" s="3"/>
      <c r="V71" s="3"/>
    </row>
    <row r="72" spans="1:2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  <c r="N72" s="3"/>
      <c r="O72" s="3"/>
      <c r="P72" s="3"/>
      <c r="Q72" s="3"/>
      <c r="R72" s="3"/>
      <c r="S72" s="3"/>
      <c r="T72" s="3"/>
      <c r="U72" s="3"/>
      <c r="V72" s="3"/>
    </row>
    <row r="73" spans="1:22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  <c r="N73" s="3"/>
      <c r="O73" s="3"/>
      <c r="P73" s="3"/>
      <c r="Q73" s="3"/>
      <c r="R73" s="3"/>
      <c r="S73" s="3"/>
      <c r="T73" s="3"/>
      <c r="U73" s="3"/>
      <c r="V73" s="3"/>
    </row>
    <row r="74" spans="1:22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  <c r="N74" s="3"/>
      <c r="O74" s="3"/>
      <c r="P74" s="3"/>
      <c r="Q74" s="3"/>
      <c r="R74" s="3"/>
      <c r="S74" s="3"/>
      <c r="T74" s="3"/>
      <c r="U74" s="3"/>
      <c r="V74" s="3"/>
    </row>
    <row r="75" spans="1:22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  <c r="N75" s="3"/>
      <c r="O75" s="3"/>
      <c r="P75" s="3"/>
      <c r="Q75" s="3"/>
      <c r="R75" s="3"/>
      <c r="S75" s="3"/>
      <c r="T75" s="3"/>
      <c r="U75" s="3"/>
      <c r="V75" s="3"/>
    </row>
    <row r="76" spans="1:22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  <c r="N76" s="3"/>
      <c r="O76" s="3"/>
      <c r="P76" s="3"/>
      <c r="Q76" s="3"/>
      <c r="R76" s="3"/>
      <c r="S76" s="3"/>
      <c r="T76" s="3"/>
      <c r="U76" s="3"/>
      <c r="V76" s="3"/>
    </row>
    <row r="77" spans="1:22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  <c r="N77" s="3"/>
      <c r="O77" s="3"/>
      <c r="P77" s="3"/>
      <c r="Q77" s="3"/>
      <c r="R77" s="3"/>
      <c r="S77" s="3"/>
      <c r="T77" s="3"/>
      <c r="U77" s="3"/>
      <c r="V77" s="3"/>
    </row>
    <row r="78" spans="1:22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  <c r="N78" s="3"/>
      <c r="O78" s="3"/>
      <c r="P78" s="3"/>
      <c r="Q78" s="3"/>
      <c r="R78" s="3"/>
      <c r="S78" s="3"/>
      <c r="T78" s="3"/>
      <c r="U78" s="3"/>
      <c r="V78" s="3"/>
    </row>
    <row r="79" spans="1:22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  <c r="N79" s="3"/>
      <c r="O79" s="3"/>
      <c r="P79" s="3"/>
      <c r="Q79" s="3"/>
      <c r="R79" s="3"/>
      <c r="S79" s="3"/>
      <c r="T79" s="3"/>
      <c r="U79" s="3"/>
      <c r="V79" s="3"/>
    </row>
    <row r="80" spans="1:22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  <c r="N80" s="3"/>
      <c r="O80" s="3"/>
      <c r="P80" s="3"/>
      <c r="Q80" s="3"/>
      <c r="R80" s="3"/>
      <c r="S80" s="3"/>
      <c r="T80" s="3"/>
      <c r="U80" s="3"/>
      <c r="V80" s="3"/>
    </row>
    <row r="81" spans="1:22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  <c r="N81" s="3"/>
      <c r="O81" s="3"/>
      <c r="P81" s="3"/>
      <c r="Q81" s="3"/>
      <c r="R81" s="3"/>
      <c r="S81" s="3"/>
      <c r="T81" s="3"/>
      <c r="U81" s="3"/>
      <c r="V81" s="3"/>
    </row>
    <row r="82" spans="1:2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  <c r="N82" s="3"/>
      <c r="O82" s="3"/>
      <c r="P82" s="3"/>
      <c r="Q82" s="3"/>
      <c r="R82" s="3"/>
      <c r="S82" s="3"/>
      <c r="T82" s="3"/>
      <c r="U82" s="3"/>
      <c r="V82" s="3"/>
    </row>
    <row r="83" spans="1:22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  <c r="N83" s="3"/>
      <c r="O83" s="3"/>
      <c r="P83" s="3"/>
      <c r="Q83" s="3"/>
      <c r="R83" s="3"/>
      <c r="S83" s="3"/>
      <c r="T83" s="3"/>
      <c r="U83" s="3"/>
      <c r="V83" s="3"/>
    </row>
    <row r="84" spans="1:22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3"/>
      <c r="O84" s="3"/>
      <c r="P84" s="3"/>
      <c r="Q84" s="3"/>
      <c r="R84" s="3"/>
      <c r="S84" s="3"/>
      <c r="T84" s="3"/>
      <c r="U84" s="3"/>
      <c r="V84" s="3"/>
    </row>
    <row r="85" spans="1:22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  <c r="N85" s="3"/>
      <c r="O85" s="3"/>
      <c r="P85" s="3"/>
      <c r="Q85" s="3"/>
      <c r="R85" s="3"/>
      <c r="S85" s="3"/>
      <c r="T85" s="3"/>
      <c r="U85" s="3"/>
      <c r="V85" s="3"/>
    </row>
    <row r="86" spans="1:22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  <c r="N86" s="3"/>
      <c r="O86" s="3"/>
      <c r="P86" s="3"/>
      <c r="Q86" s="3"/>
      <c r="R86" s="3"/>
      <c r="S86" s="3"/>
      <c r="T86" s="3"/>
      <c r="U86" s="3"/>
      <c r="V86" s="3"/>
    </row>
    <row r="87" spans="1:22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3"/>
      <c r="O87" s="3"/>
      <c r="P87" s="3"/>
      <c r="Q87" s="3"/>
      <c r="R87" s="3"/>
      <c r="S87" s="3"/>
      <c r="T87" s="3"/>
      <c r="U87" s="3"/>
      <c r="V87" s="3"/>
    </row>
    <row r="88" spans="1:22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  <c r="N88" s="3"/>
      <c r="O88" s="3"/>
      <c r="P88" s="3"/>
      <c r="Q88" s="3"/>
      <c r="R88" s="3"/>
      <c r="S88" s="3"/>
      <c r="T88" s="3"/>
      <c r="U88" s="3"/>
      <c r="V88" s="3"/>
    </row>
    <row r="89" spans="1:22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  <c r="N89" s="3"/>
      <c r="O89" s="3"/>
      <c r="P89" s="3"/>
      <c r="Q89" s="3"/>
      <c r="R89" s="3"/>
      <c r="S89" s="3"/>
      <c r="T89" s="3"/>
      <c r="U89" s="3"/>
      <c r="V89" s="3"/>
    </row>
    <row r="90" spans="1:22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  <c r="N90" s="3"/>
      <c r="O90" s="3"/>
      <c r="P90" s="3"/>
      <c r="Q90" s="3"/>
      <c r="R90" s="3"/>
      <c r="S90" s="3"/>
      <c r="T90" s="3"/>
      <c r="U90" s="3"/>
      <c r="V90" s="3"/>
    </row>
    <row r="91" spans="1:22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3"/>
      <c r="O91" s="3"/>
      <c r="P91" s="3"/>
      <c r="Q91" s="3"/>
      <c r="R91" s="3"/>
      <c r="S91" s="3"/>
      <c r="T91" s="3"/>
      <c r="U91" s="3"/>
      <c r="V91" s="3"/>
    </row>
    <row r="92" spans="1:2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  <c r="N92" s="3"/>
      <c r="O92" s="3"/>
      <c r="P92" s="3"/>
      <c r="Q92" s="3"/>
      <c r="R92" s="3"/>
      <c r="S92" s="3"/>
      <c r="T92" s="3"/>
      <c r="U92" s="3"/>
      <c r="V92" s="3"/>
    </row>
    <row r="93" spans="1:22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  <c r="N93" s="3"/>
      <c r="O93" s="3"/>
      <c r="P93" s="3"/>
      <c r="Q93" s="3"/>
      <c r="R93" s="3"/>
      <c r="S93" s="3"/>
      <c r="T93" s="3"/>
      <c r="U93" s="3"/>
      <c r="V93" s="3"/>
    </row>
    <row r="94" spans="1:22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  <c r="N94" s="3"/>
      <c r="O94" s="3"/>
      <c r="P94" s="3"/>
      <c r="Q94" s="3"/>
      <c r="R94" s="3"/>
      <c r="S94" s="3"/>
      <c r="T94" s="3"/>
      <c r="U94" s="3"/>
      <c r="V94" s="3"/>
    </row>
    <row r="95" spans="1:22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  <c r="N95" s="3"/>
      <c r="O95" s="3"/>
      <c r="P95" s="3"/>
      <c r="Q95" s="3"/>
      <c r="R95" s="3"/>
      <c r="S95" s="3"/>
      <c r="T95" s="3"/>
      <c r="U95" s="3"/>
      <c r="V95" s="3"/>
    </row>
    <row r="96" spans="1:22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  <c r="N96" s="3"/>
      <c r="O96" s="3"/>
      <c r="P96" s="3"/>
      <c r="Q96" s="3"/>
      <c r="R96" s="3"/>
      <c r="S96" s="3"/>
      <c r="T96" s="3"/>
      <c r="U96" s="3"/>
      <c r="V96" s="3"/>
    </row>
    <row r="97" spans="1:22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  <c r="N97" s="3"/>
      <c r="O97" s="3"/>
      <c r="P97" s="3"/>
      <c r="Q97" s="3"/>
      <c r="R97" s="3"/>
      <c r="S97" s="3"/>
      <c r="T97" s="3"/>
      <c r="U97" s="3"/>
      <c r="V97" s="3"/>
    </row>
    <row r="98" spans="1:22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3"/>
      <c r="O98" s="3"/>
      <c r="P98" s="3"/>
      <c r="Q98" s="3"/>
      <c r="R98" s="3"/>
      <c r="S98" s="3"/>
      <c r="T98" s="3"/>
      <c r="U98" s="3"/>
      <c r="V98" s="3"/>
    </row>
    <row r="99" spans="1:22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  <c r="N99" s="3"/>
      <c r="O99" s="3"/>
      <c r="P99" s="3"/>
      <c r="Q99" s="3"/>
      <c r="R99" s="3"/>
      <c r="S99" s="3"/>
      <c r="T99" s="3"/>
      <c r="U99" s="3"/>
      <c r="V99" s="3"/>
    </row>
    <row r="100" spans="1:22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3"/>
      <c r="O100" s="3"/>
      <c r="P100" s="3"/>
      <c r="Q100" s="3"/>
      <c r="R100" s="3"/>
      <c r="S100" s="3"/>
      <c r="T100" s="3"/>
      <c r="U100" s="3"/>
      <c r="V100" s="3"/>
    </row>
  </sheetData>
  <mergeCells count="11">
    <mergeCell ref="A5:H5"/>
    <mergeCell ref="A1:K1"/>
    <mergeCell ref="A26:C26"/>
    <mergeCell ref="A28:C28"/>
    <mergeCell ref="A30:C30"/>
    <mergeCell ref="A11:C11"/>
    <mergeCell ref="A13:C13"/>
    <mergeCell ref="A15:C15"/>
    <mergeCell ref="A17:C17"/>
    <mergeCell ref="A19:C19"/>
    <mergeCell ref="A21:C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/>
  </sheetViews>
  <sheetFormatPr defaultColWidth="14.42578125" defaultRowHeight="15" customHeight="1"/>
  <cols>
    <col min="1" max="11" width="8" customWidth="1"/>
  </cols>
  <sheetData>
    <row r="1" spans="1:6" ht="15.75" customHeight="1">
      <c r="A1" s="29" t="s">
        <v>31</v>
      </c>
    </row>
    <row r="2" spans="1:6" ht="15.75" customHeight="1">
      <c r="A2" s="30" t="s">
        <v>32</v>
      </c>
    </row>
    <row r="3" spans="1:6">
      <c r="A3" t="s">
        <v>33</v>
      </c>
    </row>
    <row r="5" spans="1:6">
      <c r="D5" s="31" t="s">
        <v>12</v>
      </c>
      <c r="E5" s="31" t="s">
        <v>12</v>
      </c>
      <c r="F5" s="31" t="s">
        <v>12</v>
      </c>
    </row>
    <row r="6" spans="1:6">
      <c r="A6" s="31" t="s">
        <v>34</v>
      </c>
    </row>
    <row r="7" spans="1:6">
      <c r="B7" s="32" t="s">
        <v>35</v>
      </c>
      <c r="D7" s="32"/>
    </row>
    <row r="8" spans="1:6">
      <c r="B8" s="32" t="s">
        <v>36</v>
      </c>
      <c r="D8" s="32"/>
    </row>
    <row r="9" spans="1:6">
      <c r="B9" s="32" t="s">
        <v>37</v>
      </c>
      <c r="D9" s="32"/>
    </row>
    <row r="10" spans="1:6">
      <c r="B10" s="32" t="s">
        <v>38</v>
      </c>
      <c r="D10" s="32"/>
    </row>
    <row r="11" spans="1:6">
      <c r="B11" s="32" t="s">
        <v>39</v>
      </c>
      <c r="D11" s="32"/>
    </row>
    <row r="12" spans="1:6">
      <c r="B12" s="32" t="s">
        <v>40</v>
      </c>
      <c r="D12" s="32"/>
    </row>
    <row r="13" spans="1:6">
      <c r="B13" s="32" t="s">
        <v>41</v>
      </c>
      <c r="D13" s="32"/>
    </row>
    <row r="14" spans="1:6">
      <c r="E14" s="33">
        <f>SUM(D7:D13)</f>
        <v>0</v>
      </c>
    </row>
    <row r="16" spans="1:6">
      <c r="A16" s="31" t="s">
        <v>42</v>
      </c>
      <c r="D16" s="32"/>
    </row>
    <row r="17" spans="1:6">
      <c r="E17" s="33">
        <f>D16</f>
        <v>0</v>
      </c>
    </row>
    <row r="18" spans="1:6" ht="15.75" customHeight="1">
      <c r="A18" s="31" t="s">
        <v>43</v>
      </c>
      <c r="F18" s="34">
        <f>E14+E17</f>
        <v>0</v>
      </c>
    </row>
    <row r="19" spans="1:6" ht="15.75" customHeight="1"/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Variances</vt:lpstr>
      <vt:lpstr>Reserves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Pailton Parish Clerk</cp:lastModifiedBy>
  <dcterms:created xsi:type="dcterms:W3CDTF">2012-07-11T10:01:28Z</dcterms:created>
  <dcterms:modified xsi:type="dcterms:W3CDTF">2019-06-25T20:12:29Z</dcterms:modified>
</cp:coreProperties>
</file>