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abendall/Desktop/"/>
    </mc:Choice>
  </mc:AlternateContent>
  <xr:revisionPtr revIDLastSave="0" documentId="8_{523CD32C-F932-0543-B595-F52E26A3CC81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cash book" sheetId="1" r:id="rId1"/>
  </sheets>
  <definedNames>
    <definedName name="_xlnm.Print_Area" localSheetId="0">'cash book'!$A$1:$G$80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G29" i="1" s="1"/>
  <c r="G10" i="1" l="1"/>
  <c r="C5" i="1" s="1"/>
  <c r="D81" i="1" l="1"/>
  <c r="C8" i="1" s="1"/>
  <c r="XEK54" i="1" l="1"/>
</calcChain>
</file>

<file path=xl/sharedStrings.xml><?xml version="1.0" encoding="utf-8"?>
<sst xmlns="http://schemas.openxmlformats.org/spreadsheetml/2006/main" count="102" uniqueCount="87">
  <si>
    <t>Pailton Parish Council</t>
  </si>
  <si>
    <t>April</t>
  </si>
  <si>
    <t>Income</t>
  </si>
  <si>
    <t>Expenditure</t>
  </si>
  <si>
    <t>Burrell Foley Fischer</t>
  </si>
  <si>
    <t>Starting Position -total funds</t>
  </si>
  <si>
    <t>Precept</t>
  </si>
  <si>
    <t>Public Works Loan Board</t>
  </si>
  <si>
    <t>Greenwood PM</t>
  </si>
  <si>
    <t>Npower DD - street lights</t>
  </si>
  <si>
    <t>Coronation Mugs</t>
  </si>
  <si>
    <t>Anthony Collins</t>
  </si>
  <si>
    <t>WALC</t>
  </si>
  <si>
    <t>E-on Standing charge</t>
  </si>
  <si>
    <t xml:space="preserve">Clerk's april salary </t>
  </si>
  <si>
    <t>HMRC</t>
  </si>
  <si>
    <t>May</t>
  </si>
  <si>
    <t>Clerk's May salary</t>
  </si>
  <si>
    <t>HMRC for May</t>
  </si>
  <si>
    <t>Round the Revel contribution</t>
  </si>
  <si>
    <t>Vat Refund for 2022/23 yr</t>
  </si>
  <si>
    <t>Radon test charge</t>
  </si>
  <si>
    <t xml:space="preserve">June </t>
  </si>
  <si>
    <t>Clerk's June salary</t>
  </si>
  <si>
    <t>HMRC for June</t>
  </si>
  <si>
    <t xml:space="preserve">E-on Standing charge </t>
  </si>
  <si>
    <t xml:space="preserve">Greenwood May - </t>
  </si>
  <si>
    <t>Norman Clarke</t>
  </si>
  <si>
    <t>E-on White Lion</t>
  </si>
  <si>
    <t>Alison Berwick - white lion</t>
  </si>
  <si>
    <t>July</t>
  </si>
  <si>
    <t>Burrell Fischer Foley - June</t>
  </si>
  <si>
    <t>Burrell Fischer Foley - May</t>
  </si>
  <si>
    <t>June</t>
  </si>
  <si>
    <t xml:space="preserve">VAT refund for April 23 </t>
  </si>
  <si>
    <t>DCA - white lion bus planners</t>
  </si>
  <si>
    <t>Clerk's July salary</t>
  </si>
  <si>
    <t>Clerk's July HMRC</t>
  </si>
  <si>
    <t>2Commune website</t>
  </si>
  <si>
    <t>Greenwood</t>
  </si>
  <si>
    <t xml:space="preserve">Vat refund for May &amp; June </t>
  </si>
  <si>
    <t>Heritage Trust Subscription</t>
  </si>
  <si>
    <t>Radon Refund</t>
  </si>
  <si>
    <t xml:space="preserve">Howe Percival - legal fees for lease </t>
  </si>
  <si>
    <t xml:space="preserve">Greenwood PM - </t>
  </si>
  <si>
    <t>BHIB - annual insurance</t>
  </si>
  <si>
    <t>Fisher German -lease for 2023</t>
  </si>
  <si>
    <t>White Lion</t>
  </si>
  <si>
    <t>E-on - standing charge</t>
  </si>
  <si>
    <t xml:space="preserve">Focus QS Services </t>
  </si>
  <si>
    <t>Alison Berwick, fund raiser</t>
  </si>
  <si>
    <t>N Power Q1 Street Lighting</t>
  </si>
  <si>
    <t>ICO - 2023 registration fee</t>
  </si>
  <si>
    <t>August</t>
  </si>
  <si>
    <t>Internal Auditor's fee</t>
  </si>
  <si>
    <t xml:space="preserve">July </t>
  </si>
  <si>
    <t>Social fund raising</t>
  </si>
  <si>
    <t>Year to date</t>
  </si>
  <si>
    <t>Expenditure Year to date</t>
  </si>
  <si>
    <t>Q1 Clerk's office expenses</t>
  </si>
  <si>
    <t>Katharine Andrews Conservator</t>
  </si>
  <si>
    <t>Clerk's HMRC</t>
  </si>
  <si>
    <t>Eon - standing charge</t>
  </si>
  <si>
    <t>Greenwood's</t>
  </si>
  <si>
    <t>A Meredith Evaluation</t>
  </si>
  <si>
    <t>Clerk's Salary</t>
  </si>
  <si>
    <t xml:space="preserve">Due </t>
  </si>
  <si>
    <t>September 2nd half of precept</t>
  </si>
  <si>
    <t>Moore - External Auditors</t>
  </si>
  <si>
    <t>September</t>
  </si>
  <si>
    <t>Clerk's sept salary</t>
  </si>
  <si>
    <t>HMRC september</t>
  </si>
  <si>
    <t>Ian Dow</t>
  </si>
  <si>
    <t>Burrell Foley Fisher</t>
  </si>
  <si>
    <t>E-on Standing Charge</t>
  </si>
  <si>
    <t>subtotal</t>
  </si>
  <si>
    <t>Monthly subtotal - (£3146.59)</t>
  </si>
  <si>
    <t>Monthly subtotal - (£18140.79)</t>
  </si>
  <si>
    <t>Monthly subtotal - (£9818.63)</t>
  </si>
  <si>
    <t>Monthly subtotal - (£12,959.02)</t>
  </si>
  <si>
    <t>Padlock for allotment gate</t>
  </si>
  <si>
    <t>Clerk's Q2 office expenses</t>
  </si>
  <si>
    <t>Monthly subtotal - (£13519.03)</t>
  </si>
  <si>
    <t>July, Aug &amp; Sept VAT refunds</t>
  </si>
  <si>
    <t xml:space="preserve">Cash book forecast to end of September 2023  </t>
  </si>
  <si>
    <t>Forecast position 30.9.23</t>
  </si>
  <si>
    <t>Monthly subtotal - (£23204.01)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</si>
</sst>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43" formatCode="_(* #,##0.00_);_(* \(#,##0.00\);_(* &quot;-&quot;??_);_(@_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5" tint="0.59999389629810485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2" borderId="1" xfId="0" applyFill="1" applyBorder="1"/>
    <xf numFmtId="43" fontId="0" fillId="0" borderId="1" xfId="1" applyFont="1" applyBorder="1"/>
    <xf numFmtId="0" fontId="7" fillId="0" borderId="0" xfId="0" applyFont="1"/>
    <xf numFmtId="0" fontId="0" fillId="2" borderId="0" xfId="0" applyFill="1"/>
    <xf numFmtId="0" fontId="0" fillId="0" borderId="0" xfId="0" applyAlignment="1">
      <alignment wrapText="1"/>
    </xf>
    <xf numFmtId="43" fontId="0" fillId="0" borderId="0" xfId="0" applyNumberFormat="1"/>
    <xf numFmtId="2" fontId="0" fillId="2" borderId="1" xfId="0" applyNumberFormat="1" applyFill="1" applyBorder="1"/>
    <xf numFmtId="8" fontId="0" fillId="0" borderId="0" xfId="0" applyNumberFormat="1"/>
    <xf numFmtId="0" fontId="0" fillId="3" borderId="1" xfId="0" applyFill="1" applyBorder="1"/>
    <xf numFmtId="0" fontId="1" fillId="2" borderId="0" xfId="0" applyFont="1" applyFill="1"/>
    <xf numFmtId="2" fontId="0" fillId="0" borderId="0" xfId="0" applyNumberFormat="1"/>
    <xf numFmtId="0" fontId="8" fillId="0" borderId="0" xfId="0" applyFont="1"/>
    <xf numFmtId="0" fontId="0" fillId="4" borderId="1" xfId="0" applyFill="1" applyBorder="1"/>
    <xf numFmtId="0" fontId="0" fillId="4" borderId="0" xfId="0" applyFill="1"/>
    <xf numFmtId="43" fontId="0" fillId="0" borderId="1" xfId="1" applyFont="1" applyFill="1" applyBorder="1"/>
    <xf numFmtId="0" fontId="9" fillId="0" borderId="0" xfId="0" applyFont="1"/>
    <xf numFmtId="0" fontId="0" fillId="3" borderId="0" xfId="0" applyFill="1"/>
    <xf numFmtId="0" fontId="0" fillId="2" borderId="2" xfId="0" applyFill="1" applyBorder="1"/>
    <xf numFmtId="43" fontId="0" fillId="2" borderId="2" xfId="0" applyNumberFormat="1" applyFill="1" applyBorder="1"/>
    <xf numFmtId="17" fontId="0" fillId="0" borderId="0" xfId="0" applyNumberForma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43" fontId="0" fillId="0" borderId="6" xfId="1" applyFont="1" applyFill="1" applyBorder="1" applyAlignment="1">
      <alignment horizontal="right"/>
    </xf>
    <xf numFmtId="2" fontId="0" fillId="0" borderId="7" xfId="0" applyNumberFormat="1" applyBorder="1"/>
    <xf numFmtId="4" fontId="0" fillId="0" borderId="6" xfId="0" applyNumberFormat="1" applyBorder="1" applyAlignment="1">
      <alignment horizontal="right"/>
    </xf>
    <xf numFmtId="0" fontId="0" fillId="0" borderId="7" xfId="0" applyBorder="1"/>
    <xf numFmtId="2" fontId="1" fillId="0" borderId="7" xfId="0" applyNumberFormat="1" applyFont="1" applyBorder="1"/>
    <xf numFmtId="0" fontId="0" fillId="0" borderId="6" xfId="0" applyBorder="1"/>
    <xf numFmtId="0" fontId="8" fillId="0" borderId="6" xfId="0" applyFont="1" applyBorder="1"/>
    <xf numFmtId="0" fontId="8" fillId="0" borderId="1" xfId="0" applyFont="1" applyBorder="1"/>
    <xf numFmtId="0" fontId="8" fillId="0" borderId="7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4" borderId="17" xfId="0" applyFill="1" applyBorder="1"/>
    <xf numFmtId="0" fontId="0" fillId="4" borderId="18" xfId="0" applyFill="1" applyBorder="1"/>
    <xf numFmtId="0" fontId="0" fillId="4" borderId="8" xfId="0" applyFill="1" applyBorder="1"/>
    <xf numFmtId="0" fontId="0" fillId="4" borderId="9" xfId="0" applyFill="1" applyBorder="1"/>
    <xf numFmtId="8" fontId="0" fillId="4" borderId="8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" fillId="4" borderId="16" xfId="0" applyFont="1" applyFill="1" applyBorder="1"/>
    <xf numFmtId="0" fontId="1" fillId="0" borderId="2" xfId="0" applyFont="1" applyBorder="1"/>
    <xf numFmtId="0" fontId="1" fillId="0" borderId="1" xfId="0" applyFont="1" applyBorder="1"/>
    <xf numFmtId="0" fontId="1" fillId="4" borderId="1" xfId="0" applyFont="1" applyFill="1" applyBorder="1"/>
    <xf numFmtId="0" fontId="1" fillId="0" borderId="0" xfId="0" applyFont="1"/>
    <xf numFmtId="43" fontId="1" fillId="0" borderId="0" xfId="1" applyFont="1" applyFill="1" applyBorder="1"/>
    <xf numFmtId="43" fontId="0" fillId="3" borderId="1" xfId="1" applyFont="1" applyFill="1" applyBorder="1"/>
    <xf numFmtId="43" fontId="1" fillId="0" borderId="1" xfId="0" applyNumberFormat="1" applyFont="1" applyBorder="1"/>
    <xf numFmtId="43" fontId="0" fillId="4" borderId="1" xfId="1" applyFont="1" applyFill="1" applyBorder="1"/>
    <xf numFmtId="2" fontId="1" fillId="0" borderId="19" xfId="0" applyNumberFormat="1" applyFont="1" applyBorder="1"/>
    <xf numFmtId="2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K83"/>
  <sheetViews>
    <sheetView tabSelected="1" topLeftCell="A68" zoomScale="126" zoomScaleNormal="109" workbookViewId="0">
      <selection activeCell="D87" sqref="D87"/>
    </sheetView>
  </sheetViews>
  <sheetFormatPr baseColWidth="10" defaultRowHeight="16" x14ac:dyDescent="0.2"/>
  <cols>
    <col min="2" max="2" width="26.6640625" customWidth="1"/>
    <col min="3" max="3" width="14" customWidth="1"/>
    <col min="4" max="4" width="10.33203125" customWidth="1"/>
    <col min="5" max="5" width="10" customWidth="1"/>
    <col min="6" max="6" width="26.6640625" bestFit="1" customWidth="1"/>
  </cols>
  <sheetData>
    <row r="1" spans="1:7" s="2" customFormat="1" ht="24" x14ac:dyDescent="0.3">
      <c r="A1" s="1" t="s">
        <v>0</v>
      </c>
      <c r="C1" s="1" t="s">
        <v>84</v>
      </c>
      <c r="D1" s="3"/>
    </row>
    <row r="2" spans="1:7" s="2" customFormat="1" ht="25" thickBot="1" x14ac:dyDescent="0.35">
      <c r="A2" s="1"/>
      <c r="C2" s="1"/>
      <c r="D2" s="3"/>
    </row>
    <row r="3" spans="1:7" x14ac:dyDescent="0.2">
      <c r="A3" t="s">
        <v>5</v>
      </c>
      <c r="C3" s="12">
        <v>227466.03</v>
      </c>
      <c r="D3" s="7"/>
      <c r="E3" s="25" t="s">
        <v>2</v>
      </c>
      <c r="F3" s="26"/>
      <c r="G3" s="27"/>
    </row>
    <row r="4" spans="1:7" x14ac:dyDescent="0.2">
      <c r="C4" s="12"/>
      <c r="E4" s="28" t="s">
        <v>1</v>
      </c>
      <c r="F4" s="4" t="s">
        <v>6</v>
      </c>
      <c r="G4" s="29">
        <v>7957</v>
      </c>
    </row>
    <row r="5" spans="1:7" x14ac:dyDescent="0.2">
      <c r="A5" t="s">
        <v>2</v>
      </c>
      <c r="B5" t="s">
        <v>57</v>
      </c>
      <c r="C5" s="12">
        <f>+G10</f>
        <v>17650.280000000002</v>
      </c>
      <c r="E5" s="30" t="s">
        <v>16</v>
      </c>
      <c r="F5" s="4" t="s">
        <v>20</v>
      </c>
      <c r="G5" s="31">
        <v>2851.66</v>
      </c>
    </row>
    <row r="6" spans="1:7" x14ac:dyDescent="0.2">
      <c r="A6" t="s">
        <v>58</v>
      </c>
      <c r="C6" s="12">
        <v>-80788.070000000007</v>
      </c>
      <c r="E6" s="30" t="s">
        <v>30</v>
      </c>
      <c r="F6" s="4" t="s">
        <v>34</v>
      </c>
      <c r="G6" s="31">
        <v>1635.77</v>
      </c>
    </row>
    <row r="7" spans="1:7" x14ac:dyDescent="0.2">
      <c r="C7" s="12"/>
      <c r="E7" s="30" t="s">
        <v>33</v>
      </c>
      <c r="F7" s="4" t="s">
        <v>42</v>
      </c>
      <c r="G7" s="31">
        <v>79.2</v>
      </c>
    </row>
    <row r="8" spans="1:7" x14ac:dyDescent="0.2">
      <c r="B8" t="s">
        <v>85</v>
      </c>
      <c r="C8" s="12">
        <f>SUM(C3:C6)</f>
        <v>164328.24</v>
      </c>
      <c r="E8" s="30" t="s">
        <v>30</v>
      </c>
      <c r="F8" s="4" t="s">
        <v>40</v>
      </c>
      <c r="G8" s="31">
        <v>3078.83</v>
      </c>
    </row>
    <row r="9" spans="1:7" x14ac:dyDescent="0.2">
      <c r="E9" s="30" t="s">
        <v>55</v>
      </c>
      <c r="F9" s="4" t="s">
        <v>56</v>
      </c>
      <c r="G9" s="31">
        <v>2047.82</v>
      </c>
    </row>
    <row r="10" spans="1:7" x14ac:dyDescent="0.2">
      <c r="E10" s="30" t="s">
        <v>53</v>
      </c>
      <c r="F10" s="4" t="s">
        <v>57</v>
      </c>
      <c r="G10" s="32">
        <f>SUM(G4:G9)</f>
        <v>17650.280000000002</v>
      </c>
    </row>
    <row r="11" spans="1:7" x14ac:dyDescent="0.2">
      <c r="E11" s="30" t="s">
        <v>66</v>
      </c>
      <c r="F11" s="4" t="s">
        <v>83</v>
      </c>
      <c r="G11" s="31"/>
    </row>
    <row r="12" spans="1:7" s="20" customFormat="1" x14ac:dyDescent="0.2">
      <c r="D12"/>
      <c r="E12" s="30" t="s">
        <v>66</v>
      </c>
      <c r="F12" s="4" t="s">
        <v>67</v>
      </c>
      <c r="G12" s="31"/>
    </row>
    <row r="13" spans="1:7" x14ac:dyDescent="0.2">
      <c r="E13" s="33"/>
      <c r="F13" s="4"/>
      <c r="G13" s="31"/>
    </row>
    <row r="14" spans="1:7" x14ac:dyDescent="0.2">
      <c r="E14" s="34"/>
      <c r="F14" s="35"/>
      <c r="G14" s="36"/>
    </row>
    <row r="15" spans="1:7" ht="17" thickBot="1" x14ac:dyDescent="0.25">
      <c r="E15" s="37"/>
      <c r="F15" s="38"/>
      <c r="G15" s="39"/>
    </row>
    <row r="17" spans="1:7" x14ac:dyDescent="0.2">
      <c r="D17" s="9"/>
    </row>
    <row r="18" spans="1:7" x14ac:dyDescent="0.2">
      <c r="A18" s="16"/>
      <c r="B18" s="16"/>
      <c r="C18" s="16"/>
    </row>
    <row r="19" spans="1:7" ht="17" thickBot="1" x14ac:dyDescent="0.25">
      <c r="A19" s="14" t="s">
        <v>3</v>
      </c>
      <c r="B19" s="8"/>
      <c r="C19" s="8"/>
      <c r="D19" t="s">
        <v>75</v>
      </c>
      <c r="E19" s="24"/>
    </row>
    <row r="20" spans="1:7" x14ac:dyDescent="0.2">
      <c r="A20" s="22" t="s">
        <v>1</v>
      </c>
      <c r="B20" s="5"/>
      <c r="C20" s="5"/>
      <c r="E20" s="48" t="s">
        <v>69</v>
      </c>
      <c r="F20" s="40"/>
      <c r="G20" s="41"/>
    </row>
    <row r="21" spans="1:7" x14ac:dyDescent="0.2">
      <c r="A21" s="22"/>
      <c r="B21" s="5" t="s">
        <v>14</v>
      </c>
      <c r="C21" s="11">
        <v>-291.2</v>
      </c>
      <c r="E21" s="42"/>
      <c r="F21" s="18" t="s">
        <v>70</v>
      </c>
      <c r="G21" s="43">
        <v>-301.18</v>
      </c>
    </row>
    <row r="22" spans="1:7" x14ac:dyDescent="0.2">
      <c r="A22" s="23"/>
      <c r="B22" s="5" t="s">
        <v>15</v>
      </c>
      <c r="C22" s="11">
        <v>-72.8</v>
      </c>
      <c r="E22" s="44"/>
      <c r="F22" s="18" t="s">
        <v>71</v>
      </c>
      <c r="G22" s="43">
        <v>-75.3</v>
      </c>
    </row>
    <row r="23" spans="1:7" x14ac:dyDescent="0.2">
      <c r="A23" s="22"/>
      <c r="B23" s="5" t="s">
        <v>12</v>
      </c>
      <c r="C23" s="11">
        <v>-205</v>
      </c>
      <c r="E23" s="42"/>
      <c r="F23" s="18" t="s">
        <v>72</v>
      </c>
      <c r="G23" s="43">
        <v>-234</v>
      </c>
    </row>
    <row r="24" spans="1:7" x14ac:dyDescent="0.2">
      <c r="A24" s="22"/>
      <c r="B24" s="5" t="s">
        <v>9</v>
      </c>
      <c r="C24" s="5">
        <v>-177.75</v>
      </c>
      <c r="E24" s="42"/>
      <c r="F24" s="18" t="s">
        <v>81</v>
      </c>
      <c r="G24" s="43">
        <v>-30</v>
      </c>
    </row>
    <row r="25" spans="1:7" x14ac:dyDescent="0.2">
      <c r="A25" s="22"/>
      <c r="B25" s="5" t="s">
        <v>10</v>
      </c>
      <c r="C25" s="11">
        <v>-288</v>
      </c>
      <c r="E25" s="44" t="s">
        <v>47</v>
      </c>
      <c r="F25" s="18" t="s">
        <v>11</v>
      </c>
      <c r="G25" s="43">
        <v>-2100</v>
      </c>
    </row>
    <row r="26" spans="1:7" x14ac:dyDescent="0.2">
      <c r="A26" s="22" t="s">
        <v>47</v>
      </c>
      <c r="B26" s="5" t="s">
        <v>11</v>
      </c>
      <c r="C26" s="11">
        <v>-540</v>
      </c>
      <c r="E26" s="42"/>
      <c r="F26" s="18" t="s">
        <v>8</v>
      </c>
      <c r="G26" s="43">
        <f>H21-2106</f>
        <v>-2106</v>
      </c>
    </row>
    <row r="27" spans="1:7" ht="16" customHeight="1" x14ac:dyDescent="0.2">
      <c r="A27" s="22"/>
      <c r="B27" s="5" t="s">
        <v>7</v>
      </c>
      <c r="C27" s="5">
        <v>-12468.26</v>
      </c>
      <c r="E27" s="42"/>
      <c r="F27" s="18" t="s">
        <v>73</v>
      </c>
      <c r="G27" s="43">
        <v>-8640</v>
      </c>
    </row>
    <row r="28" spans="1:7" x14ac:dyDescent="0.2">
      <c r="A28" s="22"/>
      <c r="B28" s="5" t="s">
        <v>13</v>
      </c>
      <c r="C28" s="11">
        <v>-25</v>
      </c>
      <c r="E28" s="42"/>
      <c r="F28" s="18" t="s">
        <v>74</v>
      </c>
      <c r="G28" s="43">
        <v>-32.549999999999997</v>
      </c>
    </row>
    <row r="29" spans="1:7" x14ac:dyDescent="0.2">
      <c r="A29" s="22"/>
      <c r="B29" s="5" t="s">
        <v>8</v>
      </c>
      <c r="C29" s="11">
        <v>-2177</v>
      </c>
      <c r="E29" s="42"/>
      <c r="F29" s="18" t="s">
        <v>82</v>
      </c>
      <c r="G29" s="43">
        <f>SUM(G21:G28)</f>
        <v>-13519.029999999999</v>
      </c>
    </row>
    <row r="30" spans="1:7" ht="17" thickBot="1" x14ac:dyDescent="0.25">
      <c r="A30" s="22"/>
      <c r="B30" s="5" t="s">
        <v>4</v>
      </c>
      <c r="C30" s="11">
        <v>-6959</v>
      </c>
      <c r="D30" s="15"/>
      <c r="E30" s="45"/>
      <c r="F30" s="46"/>
      <c r="G30" s="47"/>
    </row>
    <row r="31" spans="1:7" x14ac:dyDescent="0.2">
      <c r="A31" s="49"/>
      <c r="B31" s="50" t="s">
        <v>86</v>
      </c>
      <c r="C31" s="57"/>
      <c r="D31" s="58"/>
    </row>
    <row r="32" spans="1:7" x14ac:dyDescent="0.2">
      <c r="E32" s="24"/>
    </row>
    <row r="33" spans="1:5" x14ac:dyDescent="0.2">
      <c r="A33" s="18" t="s">
        <v>16</v>
      </c>
      <c r="B33" s="18"/>
      <c r="C33" s="18"/>
    </row>
    <row r="34" spans="1:5" x14ac:dyDescent="0.2">
      <c r="A34" s="18"/>
      <c r="B34" s="17" t="s">
        <v>17</v>
      </c>
      <c r="C34" s="17">
        <v>-291.2</v>
      </c>
    </row>
    <row r="35" spans="1:5" x14ac:dyDescent="0.2">
      <c r="A35" s="18"/>
      <c r="B35" s="17" t="s">
        <v>18</v>
      </c>
      <c r="C35" s="17">
        <v>-72.8</v>
      </c>
    </row>
    <row r="36" spans="1:5" x14ac:dyDescent="0.2">
      <c r="A36" s="18"/>
      <c r="B36" s="17" t="s">
        <v>19</v>
      </c>
      <c r="C36" s="17">
        <v>-200</v>
      </c>
    </row>
    <row r="37" spans="1:5" x14ac:dyDescent="0.2">
      <c r="A37" s="18"/>
      <c r="B37" s="17" t="s">
        <v>25</v>
      </c>
      <c r="C37" s="17">
        <v>-24.19</v>
      </c>
    </row>
    <row r="38" spans="1:5" x14ac:dyDescent="0.2">
      <c r="A38" s="18"/>
      <c r="B38" s="17" t="s">
        <v>26</v>
      </c>
      <c r="C38" s="17">
        <v>-2479.1999999999998</v>
      </c>
    </row>
    <row r="39" spans="1:5" x14ac:dyDescent="0.2">
      <c r="A39" s="18"/>
      <c r="B39" s="17" t="s">
        <v>21</v>
      </c>
      <c r="C39" s="17">
        <v>-79.2</v>
      </c>
    </row>
    <row r="40" spans="1:5" x14ac:dyDescent="0.2">
      <c r="A40" s="18"/>
      <c r="B40" s="51" t="s">
        <v>76</v>
      </c>
      <c r="C40" s="51"/>
    </row>
    <row r="42" spans="1:5" x14ac:dyDescent="0.2">
      <c r="A42" t="s">
        <v>22</v>
      </c>
      <c r="E42" s="24"/>
    </row>
    <row r="43" spans="1:5" x14ac:dyDescent="0.2">
      <c r="B43" s="4" t="s">
        <v>23</v>
      </c>
      <c r="C43" s="4">
        <v>-291.2</v>
      </c>
    </row>
    <row r="44" spans="1:5" x14ac:dyDescent="0.2">
      <c r="B44" s="4" t="s">
        <v>24</v>
      </c>
      <c r="C44" s="4">
        <v>-72.8</v>
      </c>
    </row>
    <row r="45" spans="1:5" x14ac:dyDescent="0.2">
      <c r="B45" s="4" t="s">
        <v>59</v>
      </c>
      <c r="C45" s="4">
        <v>-42.7</v>
      </c>
    </row>
    <row r="46" spans="1:5" x14ac:dyDescent="0.2">
      <c r="B46" s="4" t="s">
        <v>27</v>
      </c>
      <c r="C46" s="4">
        <v>-150</v>
      </c>
    </row>
    <row r="47" spans="1:5" x14ac:dyDescent="0.2">
      <c r="A47" t="s">
        <v>47</v>
      </c>
      <c r="B47" s="4" t="s">
        <v>32</v>
      </c>
      <c r="C47" s="6">
        <v>-6300</v>
      </c>
    </row>
    <row r="48" spans="1:5" x14ac:dyDescent="0.2">
      <c r="B48" s="4" t="s">
        <v>31</v>
      </c>
      <c r="C48" s="19">
        <v>-2772</v>
      </c>
    </row>
    <row r="49" spans="1:5 16365:16365" x14ac:dyDescent="0.2">
      <c r="B49" s="4" t="s">
        <v>28</v>
      </c>
      <c r="C49" s="4">
        <v>-31.09</v>
      </c>
    </row>
    <row r="50" spans="1:5 16365:16365" x14ac:dyDescent="0.2">
      <c r="B50" s="4" t="s">
        <v>29</v>
      </c>
      <c r="C50" s="19">
        <v>-1575</v>
      </c>
    </row>
    <row r="51" spans="1:5 16365:16365" x14ac:dyDescent="0.2">
      <c r="B51" s="4" t="s">
        <v>35</v>
      </c>
      <c r="C51" s="19">
        <v>-4800</v>
      </c>
    </row>
    <row r="52" spans="1:5 16365:16365" x14ac:dyDescent="0.2">
      <c r="B52" s="4" t="s">
        <v>44</v>
      </c>
      <c r="C52" s="19">
        <v>-2106</v>
      </c>
      <c r="D52" s="10"/>
    </row>
    <row r="53" spans="1:5 16365:16365" x14ac:dyDescent="0.2">
      <c r="B53" s="52" t="s">
        <v>77</v>
      </c>
      <c r="C53" s="53"/>
      <c r="D53" s="10"/>
    </row>
    <row r="54" spans="1:5 16365:16365" x14ac:dyDescent="0.2">
      <c r="E54" s="24"/>
      <c r="XEK54">
        <f>SUM(A54:XEJ54)</f>
        <v>0</v>
      </c>
    </row>
    <row r="55" spans="1:5 16365:16365" x14ac:dyDescent="0.2">
      <c r="A55" s="21" t="s">
        <v>30</v>
      </c>
      <c r="B55" s="13" t="s">
        <v>36</v>
      </c>
      <c r="C55" s="54">
        <v>-301.18</v>
      </c>
    </row>
    <row r="56" spans="1:5 16365:16365" x14ac:dyDescent="0.2">
      <c r="A56" s="21"/>
      <c r="B56" s="13" t="s">
        <v>37</v>
      </c>
      <c r="C56" s="54">
        <v>-75.3</v>
      </c>
    </row>
    <row r="57" spans="1:5 16365:16365" x14ac:dyDescent="0.2">
      <c r="A57" s="21"/>
      <c r="B57" s="13" t="s">
        <v>38</v>
      </c>
      <c r="C57" s="54">
        <v>-552</v>
      </c>
    </row>
    <row r="58" spans="1:5 16365:16365" x14ac:dyDescent="0.2">
      <c r="A58" s="21"/>
      <c r="B58" s="13" t="s">
        <v>54</v>
      </c>
      <c r="C58" s="54">
        <v>-216</v>
      </c>
    </row>
    <row r="59" spans="1:5 16365:16365" x14ac:dyDescent="0.2">
      <c r="A59" s="21"/>
      <c r="B59" s="13" t="s">
        <v>43</v>
      </c>
      <c r="C59" s="54">
        <v>-1140</v>
      </c>
    </row>
    <row r="60" spans="1:5 16365:16365" x14ac:dyDescent="0.2">
      <c r="A60" s="21"/>
      <c r="B60" s="13" t="s">
        <v>46</v>
      </c>
      <c r="C60" s="54">
        <v>-250</v>
      </c>
    </row>
    <row r="61" spans="1:5 16365:16365" x14ac:dyDescent="0.2">
      <c r="A61" s="21"/>
      <c r="B61" s="13" t="s">
        <v>45</v>
      </c>
      <c r="C61" s="54">
        <v>-964.15</v>
      </c>
    </row>
    <row r="62" spans="1:5 16365:16365" x14ac:dyDescent="0.2">
      <c r="A62" s="21"/>
      <c r="B62" s="13" t="s">
        <v>52</v>
      </c>
      <c r="C62" s="54">
        <v>-35</v>
      </c>
    </row>
    <row r="63" spans="1:5 16365:16365" x14ac:dyDescent="0.2">
      <c r="A63" s="21"/>
      <c r="B63" s="13" t="s">
        <v>51</v>
      </c>
      <c r="C63" s="54">
        <v>-268.5</v>
      </c>
    </row>
    <row r="64" spans="1:5 16365:16365" x14ac:dyDescent="0.2">
      <c r="A64" s="21" t="s">
        <v>47</v>
      </c>
      <c r="B64" s="13" t="s">
        <v>48</v>
      </c>
      <c r="C64" s="54">
        <v>-31.5</v>
      </c>
      <c r="E64" s="24"/>
    </row>
    <row r="65" spans="1:5" x14ac:dyDescent="0.2">
      <c r="A65" s="21"/>
      <c r="B65" s="13" t="s">
        <v>49</v>
      </c>
      <c r="C65" s="54">
        <v>-2904</v>
      </c>
    </row>
    <row r="66" spans="1:5" x14ac:dyDescent="0.2">
      <c r="A66" s="21"/>
      <c r="B66" s="13" t="s">
        <v>41</v>
      </c>
      <c r="C66" s="54">
        <v>-100</v>
      </c>
    </row>
    <row r="67" spans="1:5" x14ac:dyDescent="0.2">
      <c r="A67" s="21"/>
      <c r="B67" s="13" t="s">
        <v>39</v>
      </c>
      <c r="C67" s="54">
        <v>-2106</v>
      </c>
    </row>
    <row r="68" spans="1:5" ht="16" customHeight="1" x14ac:dyDescent="0.2">
      <c r="A68" s="21"/>
      <c r="B68" s="13" t="s">
        <v>50</v>
      </c>
      <c r="C68" s="54">
        <v>-875</v>
      </c>
      <c r="D68" s="10"/>
    </row>
    <row r="69" spans="1:5" x14ac:dyDescent="0.2">
      <c r="B69" s="50" t="s">
        <v>78</v>
      </c>
      <c r="C69" s="55"/>
      <c r="D69" s="12"/>
    </row>
    <row r="71" spans="1:5" x14ac:dyDescent="0.2">
      <c r="A71" s="18" t="s">
        <v>53</v>
      </c>
      <c r="B71" s="17" t="s">
        <v>65</v>
      </c>
      <c r="C71" s="56">
        <v>-301.18</v>
      </c>
      <c r="E71" s="24"/>
    </row>
    <row r="72" spans="1:5" x14ac:dyDescent="0.2">
      <c r="A72" s="18"/>
      <c r="B72" s="17" t="s">
        <v>61</v>
      </c>
      <c r="C72" s="56">
        <v>-75.3</v>
      </c>
    </row>
    <row r="73" spans="1:5" x14ac:dyDescent="0.2">
      <c r="A73" s="18"/>
      <c r="B73" s="17" t="s">
        <v>68</v>
      </c>
      <c r="C73" s="17">
        <v>-378</v>
      </c>
    </row>
    <row r="74" spans="1:5" x14ac:dyDescent="0.2">
      <c r="A74" s="18"/>
      <c r="B74" s="17" t="s">
        <v>80</v>
      </c>
      <c r="C74" s="17">
        <v>-25.99</v>
      </c>
    </row>
    <row r="75" spans="1:5" x14ac:dyDescent="0.2">
      <c r="A75" s="18" t="s">
        <v>47</v>
      </c>
      <c r="B75" s="17" t="s">
        <v>60</v>
      </c>
      <c r="C75" s="17">
        <v>-500</v>
      </c>
    </row>
    <row r="76" spans="1:5" x14ac:dyDescent="0.2">
      <c r="A76" s="18"/>
      <c r="B76" s="17" t="s">
        <v>4</v>
      </c>
      <c r="C76" s="56">
        <v>-8640</v>
      </c>
    </row>
    <row r="77" spans="1:5" x14ac:dyDescent="0.2">
      <c r="A77" s="18"/>
      <c r="B77" s="17" t="s">
        <v>62</v>
      </c>
      <c r="C77" s="17">
        <v>-32.549999999999997</v>
      </c>
    </row>
    <row r="78" spans="1:5" x14ac:dyDescent="0.2">
      <c r="A78" s="18"/>
      <c r="B78" s="17" t="s">
        <v>63</v>
      </c>
      <c r="C78" s="17">
        <v>-2106</v>
      </c>
    </row>
    <row r="79" spans="1:5" x14ac:dyDescent="0.2">
      <c r="A79" s="18"/>
      <c r="B79" s="17" t="s">
        <v>64</v>
      </c>
      <c r="C79" s="17">
        <v>-900</v>
      </c>
    </row>
    <row r="80" spans="1:5" x14ac:dyDescent="0.2">
      <c r="B80" s="50" t="s">
        <v>79</v>
      </c>
      <c r="C80" s="55"/>
      <c r="E80" s="24"/>
    </row>
    <row r="81" spans="4:4" x14ac:dyDescent="0.2">
      <c r="D81">
        <f>SUM(D20:D80)</f>
        <v>0</v>
      </c>
    </row>
    <row r="83" spans="4:4" ht="16" customHeight="1" x14ac:dyDescent="0.2"/>
  </sheetData>
  <phoneticPr fontId="3" type="noConversion"/>
  <pageMargins left="0.25" right="0.25" top="0.75" bottom="0.75" header="0.3" footer="0.3"/>
  <pageSetup paperSize="9" scale="6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book</vt:lpstr>
      <vt:lpstr>'cash book'!Print_Area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leona bendall</cp:lastModifiedBy>
  <cp:lastPrinted>2023-09-18T07:59:05Z</cp:lastPrinted>
  <dcterms:created xsi:type="dcterms:W3CDTF">2022-06-04T15:25:48Z</dcterms:created>
  <dcterms:modified xsi:type="dcterms:W3CDTF">2023-09-18T10:44:37Z</dcterms:modified>
</cp:coreProperties>
</file>